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Sachgebiet II\EUCA\#EUCA - Vergabeverfahren\IPMS (2480)\IPMS-MRS15\PR1131705\"/>
    </mc:Choice>
  </mc:AlternateContent>
  <xr:revisionPtr revIDLastSave="0" documentId="13_ncr:1_{20619B0A-8591-4703-95FE-3228B38DBD3C}" xr6:coauthVersionLast="47" xr6:coauthVersionMax="47" xr10:uidLastSave="{00000000-0000-0000-0000-000000000000}"/>
  <bookViews>
    <workbookView xWindow="-28920" yWindow="-120" windowWidth="29040" windowHeight="17520" tabRatio="842" activeTab="1" xr2:uid="{00000000-000D-0000-FFFF-FFFF00000000}"/>
  </bookViews>
  <sheets>
    <sheet name="ERKLÄRUNG - EXPLANATION" sheetId="6" r:id="rId1"/>
    <sheet name="LEISTUNGSVERZEICHNIS" sheetId="1" r:id="rId2"/>
    <sheet name="Anhänge zum LV" sheetId="2" r:id="rId3"/>
  </sheets>
  <definedNames>
    <definedName name="_xlnm._FilterDatabase" localSheetId="1" hidden="1">LEISTUNGSVERZEICHNIS!$B$27:$I$74</definedName>
    <definedName name="_Toc459781876" localSheetId="0">'ERKLÄRUNG - EXPLANATION'!$A$29</definedName>
    <definedName name="_Toc497486100" localSheetId="0">'ERKLÄRUNG - EXPLANATION'!$A$21</definedName>
    <definedName name="_Toc497486101" localSheetId="0">'ERKLÄRUNG - EXPLANATION'!#REF!</definedName>
    <definedName name="OLE_LINK11" localSheetId="0">'ERKLÄRUNG - EXPLANATION'!#REF!</definedName>
    <definedName name="OLE_LINK2" localSheetId="0">'ERKLÄRUNG - EXPLANATION'!$B$30</definedName>
    <definedName name="OLE_LINK3" localSheetId="0">'ERKLÄRUNG - EXPLANATION'!$B$25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9" i="1" l="1"/>
  <c r="G128" i="1"/>
  <c r="G127" i="1"/>
  <c r="G126" i="1"/>
  <c r="G125" i="1"/>
  <c r="G124" i="1"/>
  <c r="G123" i="1"/>
  <c r="G122" i="1"/>
  <c r="G121" i="1"/>
  <c r="G120" i="1"/>
  <c r="G119" i="1"/>
  <c r="G118" i="1"/>
  <c r="G117" i="1"/>
  <c r="G116" i="1"/>
  <c r="G115" i="1"/>
  <c r="G114" i="1"/>
  <c r="G113" i="1"/>
  <c r="G112" i="1"/>
  <c r="G111" i="1"/>
  <c r="G110" i="1"/>
  <c r="G98" i="1"/>
  <c r="F133" i="1" l="1"/>
  <c r="F134" i="1"/>
  <c r="F135" i="1"/>
  <c r="F132" i="1"/>
  <c r="F136" i="1" l="1"/>
  <c r="G130" i="1" l="1"/>
</calcChain>
</file>

<file path=xl/sharedStrings.xml><?xml version="1.0" encoding="utf-8"?>
<sst xmlns="http://schemas.openxmlformats.org/spreadsheetml/2006/main" count="409" uniqueCount="244">
  <si>
    <t>B</t>
  </si>
  <si>
    <t>F</t>
  </si>
  <si>
    <t>O</t>
  </si>
  <si>
    <t>I</t>
  </si>
  <si>
    <t>2.1</t>
  </si>
  <si>
    <r>
      <t xml:space="preserve">LEISTUNGSVERZEICHNIS /  </t>
    </r>
    <r>
      <rPr>
        <b/>
        <sz val="16"/>
        <color theme="2" tint="-0.49983214819788202"/>
        <rFont val="Calibri"/>
        <family val="2"/>
        <scheme val="minor"/>
      </rPr>
      <t>Tender Specification</t>
    </r>
  </si>
  <si>
    <r>
      <t>Banf-Nummer/</t>
    </r>
    <r>
      <rPr>
        <b/>
        <sz val="12"/>
        <color theme="2" tint="-0.49983214819788202"/>
        <rFont val="Calibri"/>
        <family val="2"/>
        <scheme val="minor"/>
      </rPr>
      <t>order request no</t>
    </r>
    <r>
      <rPr>
        <b/>
        <sz val="12"/>
        <color theme="1"/>
        <rFont val="Calibri"/>
        <family val="2"/>
        <scheme val="minor"/>
      </rPr>
      <t>.:</t>
    </r>
  </si>
  <si>
    <r>
      <t>Anzahl/</t>
    </r>
    <r>
      <rPr>
        <b/>
        <sz val="12"/>
        <color theme="2" tint="-0.49983214819788202"/>
        <rFont val="Calibri"/>
        <family val="2"/>
        <scheme val="minor"/>
      </rPr>
      <t>quantity</t>
    </r>
    <r>
      <rPr>
        <b/>
        <sz val="12"/>
        <rFont val="Calibri"/>
        <family val="2"/>
        <scheme val="minor"/>
      </rPr>
      <t>:</t>
    </r>
  </si>
  <si>
    <r>
      <t>Gerätesteckbriefnummer/</t>
    </r>
    <r>
      <rPr>
        <b/>
        <sz val="12"/>
        <color theme="2" tint="-0.49983214819788202"/>
        <rFont val="Calibri"/>
        <family val="2"/>
        <scheme val="minor"/>
      </rPr>
      <t>device profile no</t>
    </r>
    <r>
      <rPr>
        <b/>
        <sz val="12"/>
        <color theme="1"/>
        <rFont val="Calibri"/>
        <family val="2"/>
        <scheme val="minor"/>
      </rPr>
      <t>:</t>
    </r>
  </si>
  <si>
    <r>
      <t>Auftragsgegenstand/</t>
    </r>
    <r>
      <rPr>
        <b/>
        <sz val="12"/>
        <color theme="2" tint="-0.49983214819788202"/>
        <rFont val="Calibri"/>
        <family val="2"/>
        <scheme val="minor"/>
      </rPr>
      <t>order subject</t>
    </r>
    <r>
      <rPr>
        <b/>
        <sz val="12"/>
        <color theme="1"/>
        <rFont val="Calibri"/>
        <family val="2"/>
        <scheme val="minor"/>
      </rPr>
      <t>:</t>
    </r>
  </si>
  <si>
    <r>
      <t xml:space="preserve">KURZE BESCHREIBUNG DER LEISTUNG/ </t>
    </r>
    <r>
      <rPr>
        <b/>
        <sz val="12"/>
        <color theme="2" tint="-0.49983214819788202"/>
        <rFont val="Calibri"/>
        <family val="2"/>
        <scheme val="minor"/>
      </rPr>
      <t>BRIEF SERVICE DESCRIPTION</t>
    </r>
    <r>
      <rPr>
        <b/>
        <sz val="12"/>
        <rFont val="Calibri"/>
        <family val="2"/>
        <scheme val="minor"/>
      </rPr>
      <t>:</t>
    </r>
  </si>
  <si>
    <r>
      <rPr>
        <b/>
        <sz val="11"/>
        <rFont val="Calibri"/>
        <family val="2"/>
        <scheme val="minor"/>
      </rPr>
      <t>Forderung:</t>
    </r>
    <r>
      <rPr>
        <sz val="11"/>
        <rFont val="Calibri"/>
        <family val="2"/>
        <scheme val="minor"/>
      </rPr>
      <t xml:space="preserve"> Leistungsverzeichnispositionen die mit einem </t>
    </r>
    <r>
      <rPr>
        <b/>
        <sz val="11"/>
        <rFont val="Calibri"/>
        <family val="2"/>
        <scheme val="minor"/>
      </rPr>
      <t>F</t>
    </r>
    <r>
      <rPr>
        <sz val="11"/>
        <rFont val="Calibri"/>
        <family val="2"/>
        <scheme val="minor"/>
      </rPr>
      <t xml:space="preserve"> gekennzeichnet sind, müssen zwingend erfüllt werden. Das bedeutet für den Bieter, dass im Angebot dazu Angaben zu erstellen sind. Eine Nichterfüllung oder keine Angaben führen zum sofortigen Ausschluss.
</t>
    </r>
    <r>
      <rPr>
        <b/>
        <sz val="11"/>
        <color theme="2" tint="-0.49983214819788202"/>
        <rFont val="Calibri"/>
        <family val="2"/>
        <scheme val="minor"/>
      </rPr>
      <t>Requirement:</t>
    </r>
    <r>
      <rPr>
        <sz val="11"/>
        <color theme="2" tint="-0.49983214819788202"/>
        <rFont val="Calibri"/>
        <family val="2"/>
        <scheme val="minor"/>
      </rPr>
      <t xml:space="preserve"> The positions of service specification marked with </t>
    </r>
    <r>
      <rPr>
        <b/>
        <sz val="11"/>
        <color theme="2" tint="-0.49983214819788202"/>
        <rFont val="Calibri"/>
        <family val="2"/>
        <scheme val="minor"/>
      </rPr>
      <t>F</t>
    </r>
    <r>
      <rPr>
        <sz val="11"/>
        <color theme="2" tint="-0.49983214819788202"/>
        <rFont val="Calibri"/>
        <family val="2"/>
        <scheme val="minor"/>
      </rPr>
      <t xml:space="preserve"> must be fulfilled. The information must be provided in the offer. Non-compliance or no information will result in immediate exclusion.</t>
    </r>
  </si>
  <si>
    <r>
      <rPr>
        <b/>
        <sz val="11"/>
        <color rgb="FF000000"/>
        <rFont val="Calibri"/>
        <family val="2"/>
        <scheme val="minor"/>
      </rPr>
      <t>Information:</t>
    </r>
    <r>
      <rPr>
        <sz val="11"/>
        <color rgb="FF000000"/>
        <rFont val="Calibri"/>
        <family val="2"/>
        <scheme val="minor"/>
      </rPr>
      <t xml:space="preserve"> Leistungsverzeichnispositionen, die mit einem </t>
    </r>
    <r>
      <rPr>
        <b/>
        <sz val="11"/>
        <color rgb="FF000000"/>
        <rFont val="Calibri"/>
        <family val="2"/>
        <scheme val="minor"/>
      </rPr>
      <t>I</t>
    </r>
    <r>
      <rPr>
        <sz val="11"/>
        <color rgb="FF000000"/>
        <rFont val="Calibri"/>
        <family val="2"/>
        <scheme val="minor"/>
      </rPr>
      <t xml:space="preserve"> gekennzeichnet sind, fließen nicht in die Wertung ein. Diese dienen der Übermittlung von Informationen. Diese Positionen müssen zwingend beachtet werden. Sie führen nicht zum Ausschluss.
</t>
    </r>
    <r>
      <rPr>
        <b/>
        <sz val="11"/>
        <color rgb="FF757171"/>
        <rFont val="Calibri"/>
        <family val="2"/>
        <scheme val="minor"/>
      </rPr>
      <t xml:space="preserve">Information: </t>
    </r>
    <r>
      <rPr>
        <sz val="11"/>
        <color rgb="FF757171"/>
        <rFont val="Calibri"/>
        <family val="2"/>
        <scheme val="minor"/>
      </rPr>
      <t>The positions of service specification marked with</t>
    </r>
    <r>
      <rPr>
        <b/>
        <sz val="11"/>
        <color rgb="FF757171"/>
        <rFont val="Calibri"/>
        <family val="2"/>
        <scheme val="minor"/>
      </rPr>
      <t xml:space="preserve"> I</t>
    </r>
    <r>
      <rPr>
        <sz val="11"/>
        <color rgb="FF757171"/>
        <rFont val="Calibri"/>
        <family val="2"/>
        <scheme val="minor"/>
      </rPr>
      <t xml:space="preserve"> are not included in the evaluation. They are used for the transmission of information, which must be observed and do not result in exclusion.</t>
    </r>
  </si>
  <si>
    <r>
      <t xml:space="preserve">Legende Kriterien/ </t>
    </r>
    <r>
      <rPr>
        <b/>
        <sz val="12"/>
        <color rgb="FFFF7979"/>
        <rFont val="Calibri"/>
        <family val="2"/>
        <scheme val="minor"/>
      </rPr>
      <t>legend criteria</t>
    </r>
  </si>
  <si>
    <r>
      <t xml:space="preserve">LV Pos. /
</t>
    </r>
    <r>
      <rPr>
        <b/>
        <sz val="12"/>
        <color theme="2" tint="-0.49983214819788202"/>
        <rFont val="Calibri"/>
        <family val="2"/>
        <scheme val="minor"/>
      </rPr>
      <t>TS Pos.</t>
    </r>
  </si>
  <si>
    <r>
      <t xml:space="preserve">TECHNISCHE BESCHREIBUNG - Hauptpunkt
</t>
    </r>
    <r>
      <rPr>
        <b/>
        <sz val="12"/>
        <color theme="2" tint="-0.49983214819788202"/>
        <rFont val="Calibri"/>
        <family val="2"/>
        <scheme val="minor"/>
      </rPr>
      <t>Technical description -  main topic</t>
    </r>
  </si>
  <si>
    <r>
      <t xml:space="preserve">TECHNISCHE BESCHREIBUNG - Beschreibung
</t>
    </r>
    <r>
      <rPr>
        <b/>
        <sz val="12"/>
        <color theme="2" tint="-0.49983214819788202"/>
        <rFont val="Calibri"/>
        <family val="2"/>
        <scheme val="minor"/>
      </rPr>
      <t xml:space="preserve">Technical description -  specification </t>
    </r>
  </si>
  <si>
    <r>
      <t xml:space="preserve">vom Bieter auszufüllen /
</t>
    </r>
    <r>
      <rPr>
        <b/>
        <sz val="11"/>
        <color theme="0" tint="-0.49983214819788202"/>
        <rFont val="Calibri"/>
        <family val="2"/>
        <scheme val="minor"/>
      </rPr>
      <t>to be filled by tenderer</t>
    </r>
  </si>
  <si>
    <r>
      <t xml:space="preserve">Verweis in Bieterdokument /
</t>
    </r>
    <r>
      <rPr>
        <b/>
        <sz val="11"/>
        <color theme="0" tint="-0.49983214819788202"/>
        <rFont val="Calibri"/>
        <family val="2"/>
        <scheme val="minor"/>
      </rPr>
      <t>Reference in tenderer document</t>
    </r>
  </si>
  <si>
    <r>
      <t xml:space="preserve">max. Punktzahl
 B/O-Kriterien
</t>
    </r>
    <r>
      <rPr>
        <b/>
        <sz val="11"/>
        <color theme="0" tint="-0.49983214819788202"/>
        <rFont val="Calibri"/>
        <family val="2"/>
        <scheme val="minor"/>
      </rPr>
      <t>max. total points
B / O-criteria</t>
    </r>
  </si>
  <si>
    <t>Anzahl Items mit den jeweilgen Kriterien:</t>
  </si>
  <si>
    <t>Fraunhofer</t>
  </si>
  <si>
    <t>Institute for Photonic Microsystems</t>
  </si>
  <si>
    <t>Maria-Reiche-Str.2, 01109 Dresden, Germany</t>
  </si>
  <si>
    <t>Equipment &amp; Process Specification (EPS)</t>
  </si>
  <si>
    <t>Fraunhofer IPMS:</t>
  </si>
  <si>
    <t>Approval (Date, Signature):</t>
  </si>
  <si>
    <t>Supplier:</t>
  </si>
  <si>
    <t xml:space="preserve">Name: </t>
  </si>
  <si>
    <t>ZV Version Stand: 22.10.2024</t>
  </si>
  <si>
    <t>N</t>
  </si>
  <si>
    <r>
      <rPr>
        <b/>
        <sz val="11"/>
        <rFont val="Calibri"/>
        <family val="2"/>
        <scheme val="minor"/>
      </rPr>
      <t xml:space="preserve">Nachhaltigkeit: </t>
    </r>
    <r>
      <rPr>
        <sz val="11"/>
        <rFont val="Calibri"/>
        <family val="2"/>
        <scheme val="minor"/>
      </rPr>
      <t xml:space="preserve">Leistungsverzeichnispositionen, die mit einem </t>
    </r>
    <r>
      <rPr>
        <b/>
        <sz val="11"/>
        <rFont val="Calibri"/>
        <family val="2"/>
        <scheme val="minor"/>
      </rPr>
      <t>N</t>
    </r>
    <r>
      <rPr>
        <sz val="11"/>
        <rFont val="Calibri"/>
        <family val="2"/>
        <scheme val="minor"/>
      </rPr>
      <t xml:space="preserve"> gekennzeichnet sind, dienen der Bewertung der Nachhaltigkeit. Eine Nichterfüllung führt zu einer Nichtbewertung, Angaben zu dem jeweiligen Kriterium müssen jedoch erbracht werden.
</t>
    </r>
    <r>
      <rPr>
        <b/>
        <sz val="11"/>
        <color theme="2" tint="-0.49983214819788202"/>
        <rFont val="Calibri"/>
        <family val="2"/>
        <scheme val="minor"/>
      </rPr>
      <t xml:space="preserve">Sustainability: </t>
    </r>
    <r>
      <rPr>
        <sz val="11"/>
        <color theme="2" tint="-0.49983214819788202"/>
        <rFont val="Calibri"/>
        <family val="2"/>
        <scheme val="minor"/>
      </rPr>
      <t xml:space="preserve">The positions of service specification marked with an </t>
    </r>
    <r>
      <rPr>
        <b/>
        <sz val="11"/>
        <color theme="2" tint="-0.49983214819788202"/>
        <rFont val="Calibri"/>
        <family val="2"/>
        <scheme val="minor"/>
      </rPr>
      <t xml:space="preserve">N </t>
    </r>
    <r>
      <rPr>
        <sz val="11"/>
        <color theme="2" tint="-0.49983214819788202"/>
        <rFont val="Calibri"/>
        <family val="2"/>
        <scheme val="minor"/>
      </rPr>
      <t>are used to assess sustainability. Non-compliance leads to a non-assessment, but information on the respective criterion must be provided.</t>
    </r>
  </si>
  <si>
    <r>
      <rPr>
        <b/>
        <sz val="11"/>
        <rFont val="Calibri"/>
        <family val="2"/>
        <scheme val="minor"/>
      </rPr>
      <t xml:space="preserve">Bewertung: </t>
    </r>
    <r>
      <rPr>
        <sz val="11"/>
        <rFont val="Calibri"/>
        <family val="2"/>
        <scheme val="minor"/>
      </rPr>
      <t xml:space="preserve">Leistungsverzeichnispositionen die mit einem </t>
    </r>
    <r>
      <rPr>
        <b/>
        <sz val="11"/>
        <rFont val="Calibri"/>
        <family val="2"/>
        <scheme val="minor"/>
      </rPr>
      <t>B</t>
    </r>
    <r>
      <rPr>
        <sz val="11"/>
        <rFont val="Calibri"/>
        <family val="2"/>
        <scheme val="minor"/>
      </rPr>
      <t xml:space="preserve"> gekennzeichnet sind, dienen der Bewertung einzelner Kriterien. Die maximal erreichbare Punktzahl für das einzelne Kriterium ist in Spalte G aufgelistet. Eine Nichterfüllung oder keine Angaben führen zum sofortigen Ausschluss.
</t>
    </r>
    <r>
      <rPr>
        <b/>
        <sz val="11"/>
        <color theme="2" tint="-0.49983214819788202"/>
        <rFont val="Calibri"/>
        <family val="2"/>
        <scheme val="minor"/>
      </rPr>
      <t>Evaluation:</t>
    </r>
    <r>
      <rPr>
        <sz val="11"/>
        <color theme="2" tint="-0.49983214819788202"/>
        <rFont val="Calibri"/>
        <family val="2"/>
        <scheme val="minor"/>
      </rPr>
      <t xml:space="preserve"> The positions of service specification marked with </t>
    </r>
    <r>
      <rPr>
        <b/>
        <sz val="11"/>
        <color theme="2" tint="-0.49983214819788202"/>
        <rFont val="Calibri"/>
        <family val="2"/>
        <scheme val="minor"/>
      </rPr>
      <t>B</t>
    </r>
    <r>
      <rPr>
        <sz val="11"/>
        <color theme="2" tint="-0.49983214819788202"/>
        <rFont val="Calibri"/>
        <family val="2"/>
        <scheme val="minor"/>
      </rPr>
      <t xml:space="preserve"> are used to evaluate individual criteria. The maximum achievable score for each criterion is listed in column G. Non-compliance or no information will result in immediate exclusion.</t>
    </r>
  </si>
  <si>
    <r>
      <rPr>
        <b/>
        <sz val="11"/>
        <rFont val="Calibri"/>
        <family val="2"/>
        <scheme val="minor"/>
      </rPr>
      <t xml:space="preserve">Option: </t>
    </r>
    <r>
      <rPr>
        <sz val="11"/>
        <rFont val="Calibri"/>
        <family val="2"/>
        <scheme val="minor"/>
      </rPr>
      <t xml:space="preserve">Leistungsverzeichnispositionen die mit einem </t>
    </r>
    <r>
      <rPr>
        <b/>
        <sz val="11"/>
        <rFont val="Calibri"/>
        <family val="2"/>
        <scheme val="minor"/>
      </rPr>
      <t>O</t>
    </r>
    <r>
      <rPr>
        <sz val="11"/>
        <rFont val="Calibri"/>
        <family val="2"/>
        <scheme val="minor"/>
      </rPr>
      <t xml:space="preserve"> gekennzeichnet sind, dienen ebenfalls der Bewertung einzelner Kriterien. Die maximal erreichbare Punktzahl für das einzelne Kriterium ist in Spalte G aufgelistet.
Optionen müssen vom Bieter angeboten werden, ein nicht-Anbieten von Optionen führt jedoch nicht zum Ausschluss, der Bieter bekommt 0 Punkte für diese Option in der Bewertung. Optionen fließen in die preisliche Bewertung ein.
</t>
    </r>
    <r>
      <rPr>
        <b/>
        <sz val="11"/>
        <color theme="2" tint="-0.49983214819788202"/>
        <rFont val="Calibri"/>
        <family val="2"/>
        <scheme val="minor"/>
      </rPr>
      <t>Option:</t>
    </r>
    <r>
      <rPr>
        <sz val="11"/>
        <color theme="2" tint="-0.49983214819788202"/>
        <rFont val="Calibri"/>
        <family val="2"/>
        <scheme val="minor"/>
      </rPr>
      <t xml:space="preserve"> The positions of service specification marked with </t>
    </r>
    <r>
      <rPr>
        <b/>
        <sz val="11"/>
        <color theme="2" tint="-0.49983214819788202"/>
        <rFont val="Calibri"/>
        <family val="2"/>
        <scheme val="minor"/>
      </rPr>
      <t>O</t>
    </r>
    <r>
      <rPr>
        <sz val="11"/>
        <color theme="2" tint="-0.49983214819788202"/>
        <rFont val="Calibri"/>
        <family val="2"/>
        <scheme val="minor"/>
      </rPr>
      <t xml:space="preserve"> are used to evaluate individual criteria, too. The maximum achievable score for each criterion is listed in column G. 
Options must be offered by the tenderer. Not offering options does not result into exclusion, the bidder gets 0 points for this option in the rating. Options are included in the price rating.</t>
    </r>
  </si>
  <si>
    <t>B/F/O/I/N</t>
  </si>
  <si>
    <r>
      <t xml:space="preserve">MINDESTANFORDERUNG - Parameter
</t>
    </r>
    <r>
      <rPr>
        <b/>
        <sz val="12"/>
        <color theme="2" tint="-0.49983214819788202"/>
        <rFont val="Calibri"/>
        <family val="2"/>
        <scheme val="minor"/>
      </rPr>
      <t>Minimum requirement - parameter</t>
    </r>
  </si>
  <si>
    <t>B+O</t>
  </si>
  <si>
    <t>Abstract: Equipment Specification for a TSN Performance Test Solution</t>
  </si>
  <si>
    <t>2. FRAUNHOFER IPMS requires that each system will continuously perform its intended functions in conformance to all requirements as described in this signed ES. The system will be supplied with all items required to provide the capability to perform the intended functions in conformance to all specifications referenced herein.</t>
  </si>
  <si>
    <t>1. This specification describes the requirements for a test and measurement tools to be used in the test laboratory at the FRAUNHOFER IPMS.</t>
  </si>
  <si>
    <t>Keywords: Ethernet; Performance test; TSN; Time Sensitive Networking; TSN Conformance Test</t>
  </si>
  <si>
    <t>Date: 05.05.2025</t>
  </si>
  <si>
    <t>All hardware devices required for the test solution shall be operable with the same test software / environment</t>
  </si>
  <si>
    <t>The test solution provides a 1pps interface to measure time synchronization accuracy in the network.</t>
  </si>
  <si>
    <t xml:space="preserve">Max. measurement resolution for packet timings </t>
  </si>
  <si>
    <t>The test solution can be operated via a graphical user interface (GUI) for the definition of network topology, configuration, test definition, test execution, measurement, and result analysis.</t>
  </si>
  <si>
    <t>The test solution provides a programming interface for the implementation of own protocols, tests and measurements.</t>
  </si>
  <si>
    <t>The test solution is capable of emulating network traffic for different usage scenarios.</t>
  </si>
  <si>
    <t>The test solution shall enable report generation for executed tests and measurements. Reports can be exported to other documents (e.g. MS-Word, PDF, HTLM format).</t>
  </si>
  <si>
    <t>Network traffic (received and sent packets) can be exported as packet dumps (e.g. PCAP format) for external analysis</t>
  </si>
  <si>
    <t>The test solution can run without internet connection</t>
  </si>
  <si>
    <t>The test solution shows live data during measurement</t>
  </si>
  <si>
    <r>
      <rPr>
        <b/>
        <sz val="11"/>
        <color theme="1"/>
        <rFont val="Calibri"/>
        <family val="2"/>
        <scheme val="minor"/>
      </rPr>
      <t>IEEE 802.1AS-2020</t>
    </r>
    <r>
      <rPr>
        <sz val="11"/>
        <color theme="1"/>
        <rFont val="Calibri"/>
        <family val="2"/>
        <scheme val="minor"/>
      </rPr>
      <t xml:space="preserve"> Timing and Synchronization for Time-Sensitive Applications in Bridged Local Area Networks</t>
    </r>
  </si>
  <si>
    <r>
      <rPr>
        <b/>
        <sz val="11"/>
        <color theme="1"/>
        <rFont val="Calibri"/>
        <family val="2"/>
        <scheme val="minor"/>
      </rPr>
      <t>IEEE 802.1Qav</t>
    </r>
    <r>
      <rPr>
        <sz val="11"/>
        <color theme="1"/>
        <rFont val="Calibri"/>
        <family val="2"/>
        <scheme val="minor"/>
      </rPr>
      <t xml:space="preserve"> Forwarding and Queuing Enhancements for Time-Sensitive Streams (CBS)</t>
    </r>
  </si>
  <si>
    <r>
      <rPr>
        <b/>
        <sz val="11"/>
        <color theme="1"/>
        <rFont val="Calibri"/>
        <family val="2"/>
        <scheme val="minor"/>
      </rPr>
      <t>IEEE 802.1Qbv</t>
    </r>
    <r>
      <rPr>
        <sz val="11"/>
        <color theme="1"/>
        <rFont val="Calibri"/>
        <family val="2"/>
        <scheme val="minor"/>
      </rPr>
      <t xml:space="preserve"> Enhancements to Traffic Scheduling: Time-Aware Shaper (TAS)</t>
    </r>
  </si>
  <si>
    <r>
      <rPr>
        <b/>
        <sz val="11"/>
        <color theme="1"/>
        <rFont val="Calibri"/>
        <family val="2"/>
        <scheme val="minor"/>
      </rPr>
      <t>IEEE 802.1Qci</t>
    </r>
    <r>
      <rPr>
        <sz val="11"/>
        <color theme="1"/>
        <rFont val="Calibri"/>
        <family val="2"/>
        <scheme val="minor"/>
      </rPr>
      <t xml:space="preserve"> Per-Stream Filtering and Policing (PSFP)</t>
    </r>
  </si>
  <si>
    <r>
      <rPr>
        <b/>
        <sz val="11"/>
        <color theme="1"/>
        <rFont val="Calibri"/>
        <family val="2"/>
        <scheme val="minor"/>
      </rPr>
      <t>IEEE 802.3br &amp; IEEE 802.1Qbu</t>
    </r>
    <r>
      <rPr>
        <sz val="11"/>
        <color theme="1"/>
        <rFont val="Calibri"/>
        <family val="2"/>
        <scheme val="minor"/>
      </rPr>
      <t xml:space="preserve"> Frame Preemption</t>
    </r>
  </si>
  <si>
    <r>
      <rPr>
        <b/>
        <sz val="11"/>
        <rFont val="Calibri"/>
        <family val="2"/>
        <scheme val="minor"/>
      </rPr>
      <t>IEEE 802.1CB</t>
    </r>
    <r>
      <rPr>
        <sz val="11"/>
        <rFont val="Calibri"/>
        <family val="2"/>
        <scheme val="minor"/>
      </rPr>
      <t xml:space="preserve"> Frame Replication and Elimination for Reliability (FRER)</t>
    </r>
  </si>
  <si>
    <r>
      <rPr>
        <b/>
        <sz val="11"/>
        <rFont val="Calibri"/>
        <family val="2"/>
        <scheme val="minor"/>
      </rPr>
      <t>IEEE 802.1Qat</t>
    </r>
    <r>
      <rPr>
        <sz val="11"/>
        <rFont val="Calibri"/>
        <family val="2"/>
        <scheme val="minor"/>
      </rPr>
      <t xml:space="preserve"> Stream Reservation Protocol (SRP), </t>
    </r>
    <r>
      <rPr>
        <b/>
        <sz val="11"/>
        <rFont val="Calibri"/>
        <family val="2"/>
        <scheme val="minor"/>
      </rPr>
      <t>IEEE 802.1Qcc</t>
    </r>
    <r>
      <rPr>
        <sz val="11"/>
        <rFont val="Calibri"/>
        <family val="2"/>
        <scheme val="minor"/>
      </rPr>
      <t xml:space="preserve"> Stream Reservation Protocol Enhancements</t>
    </r>
  </si>
  <si>
    <r>
      <rPr>
        <b/>
        <sz val="11"/>
        <rFont val="Calibri"/>
        <family val="2"/>
        <scheme val="minor"/>
      </rPr>
      <t>IEEE 802.1Qca</t>
    </r>
    <r>
      <rPr>
        <sz val="11"/>
        <rFont val="Calibri"/>
        <family val="2"/>
        <scheme val="minor"/>
      </rPr>
      <t xml:space="preserve"> Path Control and Reservation</t>
    </r>
  </si>
  <si>
    <t>Provide support for specific TSN profiles IEEE 802.1BA (audio video bridging), IEEE 802.1DG (automotive), IEEE 802.1DP (aerospace)</t>
  </si>
  <si>
    <r>
      <rPr>
        <b/>
        <sz val="11"/>
        <color theme="1"/>
        <rFont val="Calibri"/>
        <family val="2"/>
        <scheme val="minor"/>
      </rPr>
      <t xml:space="preserve">IEEE 1722 </t>
    </r>
    <r>
      <rPr>
        <sz val="11"/>
        <color theme="1"/>
        <rFont val="Calibri"/>
        <family val="2"/>
        <scheme val="minor"/>
      </rPr>
      <t>Transport Protocol for Time-Sensitive Applications in Bridged Local Area Networks</t>
    </r>
  </si>
  <si>
    <t>TCP/UDP</t>
  </si>
  <si>
    <r>
      <t>1.2</t>
    </r>
    <r>
      <rPr>
        <b/>
        <sz val="7"/>
        <rFont val="Times New Roman"/>
        <family val="1"/>
      </rPr>
      <t>   </t>
    </r>
    <r>
      <rPr>
        <b/>
        <sz val="14"/>
        <rFont val="Arial"/>
        <family val="2"/>
      </rPr>
      <t>Definitions</t>
    </r>
  </si>
  <si>
    <r>
      <t>1.1</t>
    </r>
    <r>
      <rPr>
        <b/>
        <sz val="7"/>
        <rFont val="Times New Roman"/>
        <family val="1"/>
      </rPr>
      <t>     </t>
    </r>
    <r>
      <rPr>
        <b/>
        <sz val="14"/>
        <rFont val="Arial"/>
        <family val="2"/>
      </rPr>
      <t xml:space="preserve">Purpose and Scope </t>
    </r>
  </si>
  <si>
    <t>2.2</t>
  </si>
  <si>
    <t>2.3</t>
  </si>
  <si>
    <t>Test functionality for EtherSAM (ITU-T Y.1564)</t>
  </si>
  <si>
    <t>Test functionality according to RFC 2544</t>
  </si>
  <si>
    <t>230V; 50Hz</t>
  </si>
  <si>
    <t>AC supply voltage</t>
  </si>
  <si>
    <t>AC power (normal operation)</t>
  </si>
  <si>
    <t>Max. AC peak current</t>
  </si>
  <si>
    <t>to be filled in by supplier</t>
  </si>
  <si>
    <t>The following regular calibrations are necessary for the intended use or due to safety or legal requirements:</t>
  </si>
  <si>
    <t>Calibration certificates are issued which confirm the traceable calibration.</t>
  </si>
  <si>
    <t>The recommended calibration intervals are:</t>
  </si>
  <si>
    <t>The test solution provides parallel throughput tests; e.g. traffic can be generated and analyzed on multiple ports simultaneously</t>
  </si>
  <si>
    <t>The test solution is capable of running packet integrity checks (detect frame errors) when analyzing the network traffic and shows the frame error rate.</t>
  </si>
  <si>
    <t>The test solution is capable of testing / monitoring the frame preemption functionality and performance.</t>
  </si>
  <si>
    <t>The test solution can execute and evaluate TSN conformance tests. Please list the tests.</t>
  </si>
  <si>
    <t>Footprint of test solution</t>
  </si>
  <si>
    <t xml:space="preserve">The test solution is modular with respect to the network interfaces and can be equipped with network interface cards. </t>
  </si>
  <si>
    <t>The test solution provides hardware network interfaces for a maximum data bandwitdh of 10M, 100M, 1G, 2.5G, 10G and 100G</t>
  </si>
  <si>
    <t>3. The detailed configuration is to be determined by the vendor, according to up-to date state-of-the-art technology to meet all specifications. The detailed final configuration has to be mutually agreed between the supplier and FRAUNHOFER IPMS.</t>
  </si>
  <si>
    <t>3.    GUI - Graphical User Interface</t>
  </si>
  <si>
    <t>4.    TSN - Time Sensitive Networking</t>
  </si>
  <si>
    <t>2.    DUT - Device Under Test</t>
  </si>
  <si>
    <t>1.    ES - Equipment Specification</t>
  </si>
  <si>
    <t>YES</t>
  </si>
  <si>
    <t>≤ 10 ns
smaller value gives better rating</t>
  </si>
  <si>
    <t>Port-to-Port Latency can be measured down to X.  Measurement value does not include latency of test system.</t>
  </si>
  <si>
    <t>X &lt; 100 ns
smaller value gives better rating</t>
  </si>
  <si>
    <r>
      <rPr>
        <b/>
        <sz val="11"/>
        <color theme="1"/>
        <rFont val="Calibri"/>
        <family val="2"/>
        <scheme val="minor"/>
      </rPr>
      <t>IEEE 1588v2 PTP</t>
    </r>
    <r>
      <rPr>
        <sz val="11"/>
        <color theme="1"/>
        <rFont val="Calibri"/>
        <family val="2"/>
        <scheme val="minor"/>
      </rPr>
      <t xml:space="preserve"> (Precision Time Protocol)</t>
    </r>
  </si>
  <si>
    <t>YES
YES gives better rating than NO</t>
  </si>
  <si>
    <t>≥ 12 months
higher value gives better rating</t>
  </si>
  <si>
    <t>smaller support cost gives better rating</t>
  </si>
  <si>
    <t>3.1</t>
  </si>
  <si>
    <t>3.2</t>
  </si>
  <si>
    <t>3.3</t>
  </si>
  <si>
    <t>4.1</t>
  </si>
  <si>
    <t>4.2</t>
  </si>
  <si>
    <t>4.3</t>
  </si>
  <si>
    <t>The test solution is at least one hardware device to test the functionality and performance of external Ethernet-TSN DUTs (e.g. End Points, Switched End Points, Switches). The test solution can generate packets for different TSN protocols, receives TSN traffic and is capable of analyzing the DUT performance.</t>
  </si>
  <si>
    <t>100G DataCom Tester</t>
  </si>
  <si>
    <t>IPMS Version Stand: 19.05.2025</t>
  </si>
  <si>
    <t>IEEE 802.1Q-2020</t>
  </si>
  <si>
    <t>The test solution enables the monitoring/measurement of throughput, delay, jitter, packet loss, sent/received number of frames, crc errors.</t>
  </si>
  <si>
    <t>The test solution provides a 1 pps input</t>
  </si>
  <si>
    <t xml:space="preserve">The test solution can be configured to 10/100/1000/2500 Base-T with and without Autonegotiation, half-duplex (at least 10 and 100) and full-duplex. Autonegotiation advertisement status can be configured by the user. </t>
  </si>
  <si>
    <t xml:space="preserve">The test solution can be configured to 10G+ Base-T with and without Autonegotiation, full-duplex. Autonegotiation advertisement status can be configured by the user. </t>
  </si>
  <si>
    <t>Asynchronous Traffic Shaper for 1G port</t>
  </si>
  <si>
    <t>The test solution validates packet timings and synchronization accuracy</t>
  </si>
  <si>
    <t>Required Port number with port speed 10M, 100M, 1G, 2.5G</t>
  </si>
  <si>
    <t xml:space="preserve">The 100G-DataCom Tester is a test solution for performance, reliability, and interoperability tests of high-speed data communication technologies. The 100G-DataCom Tester is needed to benchmark the performance of data com devices such as EndPoints, Switched EndPoints or Switches. Furthermore, the  tester will be used to test the functionality of low level protocols (L2/L3) to make sure these protocols work properly. </t>
  </si>
  <si>
    <t>IEEE 1733</t>
  </si>
  <si>
    <t>4.4</t>
  </si>
  <si>
    <t>4.5</t>
  </si>
  <si>
    <t>4.6</t>
  </si>
  <si>
    <t>4.7</t>
  </si>
  <si>
    <t>4.8</t>
  </si>
  <si>
    <t>4.9</t>
  </si>
  <si>
    <t>4.10</t>
  </si>
  <si>
    <t>4.11</t>
  </si>
  <si>
    <t>4.12</t>
  </si>
  <si>
    <t>4.13</t>
  </si>
  <si>
    <t>4.14</t>
  </si>
  <si>
    <t>4.15</t>
  </si>
  <si>
    <t>Duration of free Software updates and support for all required software packages</t>
  </si>
  <si>
    <t>the more tests are available the better the rating</t>
  </si>
  <si>
    <t xml:space="preserve">
the more relevant tests are available the better the rating</t>
  </si>
  <si>
    <t>larger number of supported protocols gives better rating</t>
  </si>
  <si>
    <t>protocol support</t>
  </si>
  <si>
    <t>Software and testing capability requirements
(Pos 3)</t>
  </si>
  <si>
    <t>additional protocol support at speeds ≥ 10 G</t>
  </si>
  <si>
    <t>10G, 25G</t>
  </si>
  <si>
    <t>reports</t>
  </si>
  <si>
    <t xml:space="preserve">export </t>
  </si>
  <si>
    <t xml:space="preserve">connection </t>
  </si>
  <si>
    <t>live data</t>
  </si>
  <si>
    <t>GUI</t>
  </si>
  <si>
    <t>compatibility</t>
  </si>
  <si>
    <t xml:space="preserve">programming interface </t>
  </si>
  <si>
    <t xml:space="preserve">Testing Capabilities </t>
  </si>
  <si>
    <t>frame preemption</t>
  </si>
  <si>
    <t>Avnu conformance tests</t>
  </si>
  <si>
    <t>TSN conformance tests</t>
  </si>
  <si>
    <t>integrity checks</t>
  </si>
  <si>
    <t>parallel throughput tests</t>
  </si>
  <si>
    <t>timing and sync</t>
  </si>
  <si>
    <t>resolution</t>
  </si>
  <si>
    <t>latency</t>
  </si>
  <si>
    <t>traffic emulation</t>
  </si>
  <si>
    <t>configuration</t>
  </si>
  <si>
    <t>traffic shaper</t>
  </si>
  <si>
    <t>further testing capabilities</t>
  </si>
  <si>
    <t>Required Port number with port speed for 10G, 25G, 50G, 100G</t>
  </si>
  <si>
    <t>supply voltage</t>
  </si>
  <si>
    <t>peak current</t>
  </si>
  <si>
    <t>supply power</t>
  </si>
  <si>
    <t>footprint</t>
  </si>
  <si>
    <t>calibration</t>
  </si>
  <si>
    <t>calibration certificates</t>
  </si>
  <si>
    <t>updates &amp; support - duration</t>
  </si>
  <si>
    <t>updates &amp; support - cost</t>
  </si>
  <si>
    <t>1.1</t>
  </si>
  <si>
    <t>1.3</t>
  </si>
  <si>
    <t>1.4</t>
  </si>
  <si>
    <t>1.5</t>
  </si>
  <si>
    <t>1.6</t>
  </si>
  <si>
    <t>1.7</t>
  </si>
  <si>
    <t>1.8</t>
  </si>
  <si>
    <t>4.16</t>
  </si>
  <si>
    <t>4.17</t>
  </si>
  <si>
    <t>4.18</t>
  </si>
  <si>
    <t>4.19</t>
  </si>
  <si>
    <t>4.20</t>
  </si>
  <si>
    <t>4.21</t>
  </si>
  <si>
    <t>4.22</t>
  </si>
  <si>
    <t>4.23</t>
  </si>
  <si>
    <t>4.24</t>
  </si>
  <si>
    <t>Formal requirements</t>
  </si>
  <si>
    <t>10M, 100M, 1G, 2.5G</t>
  </si>
  <si>
    <t>Port number</t>
  </si>
  <si>
    <t>High speed port number</t>
  </si>
  <si>
    <t>mandatory protocol support for speeds  ≥ 10 G</t>
  </si>
  <si>
    <t>mandatory protocol support for speeds  &lt; 10G</t>
  </si>
  <si>
    <t>additional protocol support for speeds  &lt; 10G</t>
  </si>
  <si>
    <t>Load modules (Pos 1)
Requirements</t>
  </si>
  <si>
    <t>2.4</t>
  </si>
  <si>
    <t>2.5</t>
  </si>
  <si>
    <t>2.6</t>
  </si>
  <si>
    <t>Chassis (Pos 2)
Requirements</t>
  </si>
  <si>
    <t xml:space="preserve">pps-interface </t>
  </si>
  <si>
    <t>pps-interface</t>
  </si>
  <si>
    <t>Modularity</t>
  </si>
  <si>
    <t>Network interfaces</t>
  </si>
  <si>
    <t>General Hardware Requirements</t>
  </si>
  <si>
    <t>2.7</t>
  </si>
  <si>
    <t>2.8</t>
  </si>
  <si>
    <t>2.9</t>
  </si>
  <si>
    <t>2.10</t>
  </si>
  <si>
    <t>2.11</t>
  </si>
  <si>
    <t>2.12</t>
  </si>
  <si>
    <t>2.13</t>
  </si>
  <si>
    <t>2.14</t>
  </si>
  <si>
    <t>2.15</t>
  </si>
  <si>
    <t>2.16</t>
  </si>
  <si>
    <t>2.17</t>
  </si>
  <si>
    <t>2.18</t>
  </si>
  <si>
    <t>2.19</t>
  </si>
  <si>
    <t>2.20</t>
  </si>
  <si>
    <t>Pos 2.7-2.11 are supported for the following speeds</t>
  </si>
  <si>
    <t>Pos 2.7-2.11  are supported for the following speeds</t>
  </si>
  <si>
    <r>
      <rPr>
        <b/>
        <sz val="11"/>
        <color theme="1"/>
        <rFont val="Calibri"/>
        <family val="2"/>
        <scheme val="minor"/>
      </rPr>
      <t>List the protocols</t>
    </r>
    <r>
      <rPr>
        <sz val="11"/>
        <color theme="1"/>
        <rFont val="Calibri"/>
        <family val="2"/>
        <scheme val="minor"/>
      </rPr>
      <t xml:space="preserve"> (from 2.12-2.20) that support 10M, 100M, 1G, 2.5G</t>
    </r>
  </si>
  <si>
    <r>
      <rPr>
        <b/>
        <sz val="11"/>
        <color theme="1"/>
        <rFont val="Calibri"/>
        <family val="2"/>
        <scheme val="minor"/>
      </rPr>
      <t>List the protocols</t>
    </r>
    <r>
      <rPr>
        <sz val="11"/>
        <color theme="1"/>
        <rFont val="Calibri"/>
        <family val="2"/>
        <scheme val="minor"/>
      </rPr>
      <t xml:space="preserve"> (from 2.12-2.20) that support </t>
    </r>
    <r>
      <rPr>
        <sz val="11"/>
        <color theme="1"/>
        <rFont val="Aptos Narrow"/>
        <family val="2"/>
      </rPr>
      <t>≥</t>
    </r>
    <r>
      <rPr>
        <sz val="11"/>
        <color theme="1"/>
        <rFont val="Calibri"/>
        <family val="2"/>
      </rPr>
      <t xml:space="preserve"> 10G</t>
    </r>
  </si>
  <si>
    <t>number of required chassis</t>
  </si>
  <si>
    <t>3.4</t>
  </si>
  <si>
    <t>5.1</t>
  </si>
  <si>
    <t>5.2</t>
  </si>
  <si>
    <t>5.3</t>
  </si>
  <si>
    <t>1</t>
  </si>
  <si>
    <t>2</t>
  </si>
  <si>
    <t>3</t>
  </si>
  <si>
    <t>4</t>
  </si>
  <si>
    <t>5</t>
  </si>
  <si>
    <t>T1S interface</t>
  </si>
  <si>
    <t xml:space="preserve">Test solution supports 10BASE-T1S Interface </t>
  </si>
  <si>
    <t>4.25</t>
  </si>
  <si>
    <t>Annual cost of continued Software updates and support for 36month after delivery</t>
  </si>
  <si>
    <t>3.5</t>
  </si>
  <si>
    <r>
      <rPr>
        <sz val="11"/>
        <rFont val="Aptos Narrow"/>
        <family val="2"/>
      </rPr>
      <t>≤</t>
    </r>
    <r>
      <rPr>
        <sz val="11"/>
        <rFont val="Calibri"/>
        <family val="2"/>
        <scheme val="minor"/>
      </rPr>
      <t>3; fewer required chassis give better rating</t>
    </r>
  </si>
  <si>
    <t>The tool is constructed and assembled according to the “Conformité Européenne” and marked accordingly with the CE logo and a copy of the EC declaration of conformity in its current version is shipped with the tool.</t>
  </si>
  <si>
    <t>Logistics: Delivery to IPMS to the adress Maria Reiche Str 2,. 01109 Dresden</t>
  </si>
  <si>
    <t>sustainability</t>
  </si>
  <si>
    <t>3.6</t>
  </si>
  <si>
    <t>The technical documentation and operating instructions shall be shipped with the test solution.</t>
  </si>
  <si>
    <t>The technical documentation and operating instructions are to be supplied electronically in the actual technical version of the test solution.</t>
  </si>
  <si>
    <t>max current consumption during operation (A)</t>
  </si>
  <si>
    <t>&lt; 9 A @220V; lower current consumption gives better rating</t>
  </si>
  <si>
    <t>The test solution supports the execution and evaluation of Avnu conformance tests. Please list the available tests.</t>
  </si>
  <si>
    <t>IPMS-MRS15.1, IPMS-MRS15.2, IPMS-MRS15.3</t>
  </si>
  <si>
    <t>PR1131705</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</si>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</sst>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_-* #,##0.00\ _€_-;\-* #,##0.00\ _€_-;_-* &quot;-&quot;??\ _€_-;_-@_-"/>
  </numFmts>
  <fonts count="48" x14ac:knownFonts="1">
    <font>
      <sz val="11"/>
      <color theme="1"/>
      <name val="Calibri"/>
      <family val="2"/>
      <scheme val="minor"/>
    </font>
    <font>
      <b/>
      <sz val="11"/>
      <color theme="1"/>
      <name val="Calibri"/>
      <family val="2"/>
      <scheme val="minor"/>
    </font>
    <font>
      <b/>
      <sz val="12"/>
      <color theme="1"/>
      <name val="Calibri"/>
      <family val="2"/>
      <scheme val="minor"/>
    </font>
    <font>
      <i/>
      <sz val="11"/>
      <color theme="0" tint="-0.49983214819788202"/>
      <name val="Calibri"/>
      <family val="2"/>
      <scheme val="minor"/>
    </font>
    <font>
      <sz val="10"/>
      <name val="Frutiger 45 Light"/>
      <family val="2"/>
    </font>
    <font>
      <sz val="11"/>
      <color rgb="FFFF0000"/>
      <name val="Calibri"/>
      <family val="2"/>
      <scheme val="minor"/>
    </font>
    <font>
      <sz val="11"/>
      <name val="Calibri"/>
      <family val="2"/>
      <scheme val="minor"/>
    </font>
    <font>
      <sz val="10"/>
      <name val="Arial"/>
      <family val="2"/>
    </font>
    <font>
      <sz val="10"/>
      <color rgb="FF000000"/>
      <name val="Times New Roman"/>
      <family val="1"/>
    </font>
    <font>
      <b/>
      <sz val="11"/>
      <name val="Calibri"/>
      <family val="2"/>
      <scheme val="minor"/>
    </font>
    <font>
      <sz val="10"/>
      <color theme="1"/>
      <name val="Calibri"/>
      <family val="2"/>
      <scheme val="minor"/>
    </font>
    <font>
      <b/>
      <sz val="12"/>
      <name val="Calibri"/>
      <family val="2"/>
      <scheme val="minor"/>
    </font>
    <font>
      <b/>
      <sz val="16"/>
      <color theme="1"/>
      <name val="Calibri"/>
      <family val="2"/>
      <scheme val="minor"/>
    </font>
    <font>
      <b/>
      <sz val="12"/>
      <color rgb="FFFF0000"/>
      <name val="Calibri"/>
      <family val="2"/>
      <scheme val="minor"/>
    </font>
    <font>
      <b/>
      <i/>
      <sz val="12"/>
      <name val="Calibri"/>
      <family val="2"/>
      <scheme val="minor"/>
    </font>
    <font>
      <i/>
      <sz val="11"/>
      <name val="Calibri"/>
      <family val="2"/>
      <scheme val="minor"/>
    </font>
    <font>
      <b/>
      <sz val="20"/>
      <color rgb="FFFF0000"/>
      <name val="Calibri"/>
      <family val="2"/>
      <scheme val="minor"/>
    </font>
    <font>
      <b/>
      <sz val="14"/>
      <name val="Arial"/>
      <family val="2"/>
    </font>
    <font>
      <b/>
      <sz val="7"/>
      <name val="Times New Roman"/>
      <family val="1"/>
    </font>
    <font>
      <b/>
      <i/>
      <sz val="12"/>
      <name val="Arial"/>
      <family val="2"/>
    </font>
    <font>
      <sz val="10"/>
      <name val="Calibri"/>
      <family val="2"/>
      <scheme val="minor"/>
    </font>
    <font>
      <b/>
      <sz val="16"/>
      <color theme="2" tint="-0.49983214819788202"/>
      <name val="Calibri"/>
      <family val="2"/>
      <scheme val="minor"/>
    </font>
    <font>
      <b/>
      <sz val="12"/>
      <color theme="2" tint="-0.49983214819788202"/>
      <name val="Calibri"/>
      <family val="2"/>
      <scheme val="minor"/>
    </font>
    <font>
      <b/>
      <sz val="12"/>
      <color rgb="FFFF7979"/>
      <name val="Calibri"/>
      <family val="2"/>
      <scheme val="minor"/>
    </font>
    <font>
      <b/>
      <sz val="11"/>
      <color theme="2" tint="-0.49983214819788202"/>
      <name val="Calibri"/>
      <family val="2"/>
      <scheme val="minor"/>
    </font>
    <font>
      <sz val="11"/>
      <color theme="2" tint="-0.49983214819788202"/>
      <name val="Calibri"/>
      <family val="2"/>
      <scheme val="minor"/>
    </font>
    <font>
      <b/>
      <sz val="11"/>
      <color rgb="FF000000"/>
      <name val="Calibri"/>
      <family val="2"/>
      <scheme val="minor"/>
    </font>
    <font>
      <sz val="11"/>
      <color rgb="FF000000"/>
      <name val="Calibri"/>
      <family val="2"/>
      <scheme val="minor"/>
    </font>
    <font>
      <b/>
      <sz val="11"/>
      <color rgb="FF757171"/>
      <name val="Calibri"/>
      <family val="2"/>
      <scheme val="minor"/>
    </font>
    <font>
      <sz val="11"/>
      <color rgb="FF757171"/>
      <name val="Calibri"/>
      <family val="2"/>
      <scheme val="minor"/>
    </font>
    <font>
      <b/>
      <sz val="11"/>
      <color theme="0" tint="-0.49983214819788202"/>
      <name val="Calibri"/>
      <family val="2"/>
      <scheme val="minor"/>
    </font>
    <font>
      <sz val="12"/>
      <name val="Calibri"/>
      <family val="2"/>
      <scheme val="minor"/>
    </font>
    <font>
      <b/>
      <sz val="22"/>
      <color theme="1"/>
      <name val="Arial"/>
      <family val="2"/>
    </font>
    <font>
      <sz val="20"/>
      <color theme="1"/>
      <name val="Calibri"/>
      <family val="2"/>
      <scheme val="minor"/>
    </font>
    <font>
      <b/>
      <sz val="18"/>
      <color theme="1"/>
      <name val="Arial"/>
      <family val="2"/>
    </font>
    <font>
      <b/>
      <sz val="20"/>
      <color theme="1"/>
      <name val="Arial"/>
      <family val="2"/>
    </font>
    <font>
      <b/>
      <sz val="48"/>
      <color theme="1"/>
      <name val="Arial"/>
      <family val="2"/>
    </font>
    <font>
      <sz val="14"/>
      <color theme="1"/>
      <name val="Calibri"/>
      <family val="2"/>
      <scheme val="minor"/>
    </font>
    <font>
      <b/>
      <sz val="28"/>
      <color rgb="FF000000"/>
      <name val="Arial"/>
      <family val="2"/>
    </font>
    <font>
      <b/>
      <u/>
      <sz val="20"/>
      <color theme="1"/>
      <name val="Arial"/>
      <family val="2"/>
    </font>
    <font>
      <sz val="20"/>
      <color theme="1"/>
      <name val="Arial"/>
      <family val="2"/>
    </font>
    <font>
      <sz val="11"/>
      <color theme="1"/>
      <name val="Calibri"/>
      <family val="2"/>
      <scheme val="minor"/>
    </font>
    <font>
      <sz val="10"/>
      <color theme="1"/>
      <name val="Arial"/>
      <family val="2"/>
    </font>
    <font>
      <sz val="10"/>
      <color rgb="FFFF0000"/>
      <name val="Calibri"/>
      <family val="2"/>
      <scheme val="minor"/>
    </font>
    <font>
      <sz val="8"/>
      <name val="Calibri"/>
      <family val="2"/>
      <scheme val="minor"/>
    </font>
    <font>
      <sz val="11"/>
      <color theme="1"/>
      <name val="Calibri"/>
      <family val="2"/>
    </font>
    <font>
      <sz val="11"/>
      <color theme="1"/>
      <name val="Aptos Narrow"/>
      <family val="2"/>
    </font>
    <font>
      <sz val="11"/>
      <name val="Aptos Narrow"/>
      <family val="2"/>
    </font>
  </fonts>
  <fills count="5">
    <fill>
      <patternFill patternType="none"/>
    </fill>
    <fill>
      <patternFill patternType="gray125"/>
    </fill>
    <fill>
      <patternFill patternType="solid">
        <fgColor theme="0"/>
        <bgColor indexed="64"/>
      </patternFill>
    </fill>
    <fill>
      <patternFill patternType="solid">
        <fgColor theme="0" tint="-0.1498458815271462"/>
        <bgColor indexed="64"/>
      </patternFill>
    </fill>
    <fill>
      <patternFill patternType="solid">
        <fgColor rgb="FFFFFF00"/>
        <bgColor indexed="64"/>
      </patternFill>
    </fill>
  </fills>
  <borders count="16">
    <border>
      <left/>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ck">
        <color auto="1"/>
      </right>
      <top/>
      <bottom style="thin">
        <color auto="1"/>
      </bottom>
      <diagonal/>
    </border>
    <border>
      <left/>
      <right style="thin">
        <color auto="1"/>
      </right>
      <top/>
      <bottom/>
      <diagonal/>
    </border>
    <border>
      <left/>
      <right/>
      <top/>
      <bottom style="thin">
        <color auto="1"/>
      </bottom>
      <diagonal/>
    </border>
    <border>
      <left style="thin">
        <color auto="1"/>
      </left>
      <right style="thin">
        <color auto="1"/>
      </right>
      <top/>
      <bottom/>
      <diagonal/>
    </border>
  </borders>
  <cellStyleXfs count="8">
    <xf numFmtId="0" fontId="0" fillId="0" borderId="0"/>
    <xf numFmtId="0" fontId="41" fillId="0" borderId="0"/>
    <xf numFmtId="0" fontId="4" fillId="0" borderId="0"/>
    <xf numFmtId="0" fontId="4" fillId="0" borderId="0"/>
    <xf numFmtId="0" fontId="4" fillId="0" borderId="0"/>
    <xf numFmtId="0" fontId="7" fillId="0" borderId="0"/>
    <xf numFmtId="0" fontId="8" fillId="0" borderId="0"/>
    <xf numFmtId="164" fontId="8" fillId="0" borderId="0" applyFont="0" applyFill="0" applyBorder="0" applyAlignment="0" applyProtection="0"/>
  </cellStyleXfs>
  <cellXfs count="107">
    <xf numFmtId="0" fontId="0" fillId="0" borderId="0" xfId="0"/>
    <xf numFmtId="0" fontId="0" fillId="0" borderId="0" xfId="0" applyProtection="1">
      <protection locked="0"/>
    </xf>
    <xf numFmtId="0" fontId="10" fillId="0" borderId="0" xfId="0" applyFont="1" applyAlignment="1" applyProtection="1">
      <alignment horizontal="center" vertical="center"/>
      <protection locked="0"/>
    </xf>
    <xf numFmtId="0" fontId="16" fillId="0" borderId="0" xfId="0" applyFont="1"/>
    <xf numFmtId="0" fontId="11" fillId="0" borderId="0" xfId="0" applyFont="1"/>
    <xf numFmtId="0" fontId="17" fillId="0" borderId="0" xfId="0" applyFont="1" applyAlignment="1">
      <alignment horizontal="left" vertical="center" indent="3"/>
    </xf>
    <xf numFmtId="0" fontId="7" fillId="0" borderId="0" xfId="0" applyFont="1" applyAlignment="1">
      <alignment vertical="center"/>
    </xf>
    <xf numFmtId="0" fontId="7" fillId="0" borderId="0" xfId="0" applyFont="1" applyAlignment="1">
      <alignment horizontal="left" vertical="center"/>
    </xf>
    <xf numFmtId="0" fontId="19" fillId="0" borderId="0" xfId="0" applyFont="1" applyAlignment="1">
      <alignment horizontal="left" vertical="center" indent="4"/>
    </xf>
    <xf numFmtId="0" fontId="0" fillId="0" borderId="0" xfId="0" applyAlignment="1">
      <alignment wrapText="1"/>
    </xf>
    <xf numFmtId="0" fontId="7" fillId="0" borderId="0" xfId="0" applyFont="1" applyAlignment="1">
      <alignment horizontal="left" vertical="center" wrapText="1"/>
    </xf>
    <xf numFmtId="0" fontId="11" fillId="0" borderId="0" xfId="0" applyFont="1" applyAlignment="1">
      <alignment wrapText="1"/>
    </xf>
    <xf numFmtId="0" fontId="31" fillId="0" borderId="0" xfId="0" applyFont="1" applyAlignment="1">
      <alignment wrapText="1"/>
    </xf>
    <xf numFmtId="0" fontId="34" fillId="0" borderId="0" xfId="0" applyFont="1" applyAlignment="1">
      <alignment horizontal="center" vertical="center"/>
    </xf>
    <xf numFmtId="0" fontId="32" fillId="0" borderId="0" xfId="0" applyFont="1" applyAlignment="1">
      <alignment horizontal="center" vertical="center"/>
    </xf>
    <xf numFmtId="0" fontId="37" fillId="0" borderId="0" xfId="0" applyFont="1"/>
    <xf numFmtId="0" fontId="33" fillId="0" borderId="0" xfId="0" applyFont="1"/>
    <xf numFmtId="0" fontId="33" fillId="0" borderId="0" xfId="0" applyFont="1" applyAlignment="1">
      <alignment wrapText="1"/>
    </xf>
    <xf numFmtId="0" fontId="35" fillId="0" borderId="0" xfId="0" applyFont="1" applyAlignment="1">
      <alignment horizontal="justify" vertical="center"/>
    </xf>
    <xf numFmtId="0" fontId="35" fillId="0" borderId="0" xfId="0" applyFont="1" applyAlignment="1">
      <alignment horizontal="left" vertical="center"/>
    </xf>
    <xf numFmtId="0" fontId="40" fillId="0" borderId="0" xfId="0" applyFont="1" applyAlignment="1">
      <alignment horizontal="left" vertical="center" indent="15"/>
    </xf>
    <xf numFmtId="0" fontId="40" fillId="0" borderId="0" xfId="0" applyFont="1" applyAlignment="1">
      <alignment vertical="center"/>
    </xf>
    <xf numFmtId="0" fontId="42" fillId="0" borderId="0" xfId="0" applyFont="1" applyAlignment="1">
      <alignment wrapText="1"/>
    </xf>
    <xf numFmtId="0" fontId="10" fillId="0" borderId="0" xfId="0" applyFont="1" applyAlignment="1" applyProtection="1">
      <alignment horizontal="center" vertical="center" wrapText="1"/>
      <protection locked="0"/>
    </xf>
    <xf numFmtId="0" fontId="41" fillId="2" borderId="0" xfId="1" applyFill="1" applyProtection="1"/>
    <xf numFmtId="0" fontId="0" fillId="2" borderId="0" xfId="0" applyFill="1" applyProtection="1"/>
    <xf numFmtId="0" fontId="0" fillId="2" borderId="0" xfId="0" applyFill="1" applyAlignment="1" applyProtection="1">
      <alignment horizontal="right"/>
    </xf>
    <xf numFmtId="0" fontId="0" fillId="0" borderId="0" xfId="0" applyProtection="1"/>
    <xf numFmtId="0" fontId="14" fillId="2" borderId="9" xfId="1" applyFont="1" applyFill="1" applyBorder="1" applyAlignment="1" applyProtection="1">
      <alignment horizontal="left" vertical="top"/>
    </xf>
    <xf numFmtId="0" fontId="14" fillId="2" borderId="9" xfId="1" applyFont="1" applyFill="1" applyBorder="1" applyAlignment="1" applyProtection="1">
      <alignment horizontal="left" vertical="center"/>
    </xf>
    <xf numFmtId="0" fontId="1" fillId="2" borderId="0" xfId="1" applyFont="1" applyFill="1" applyAlignment="1" applyProtection="1">
      <alignment horizontal="right" vertical="center"/>
    </xf>
    <xf numFmtId="0" fontId="3" fillId="2" borderId="0" xfId="1" applyFont="1" applyFill="1" applyAlignment="1" applyProtection="1">
      <alignment horizontal="left" vertical="top" wrapText="1"/>
    </xf>
    <xf numFmtId="0" fontId="9" fillId="3" borderId="8" xfId="1" applyFont="1" applyFill="1" applyBorder="1" applyAlignment="1" applyProtection="1">
      <alignment horizontal="center" vertical="center" wrapText="1"/>
    </xf>
    <xf numFmtId="0" fontId="9" fillId="3" borderId="9" xfId="1" applyFont="1" applyFill="1" applyBorder="1" applyAlignment="1" applyProtection="1">
      <alignment horizontal="center" vertical="center" wrapText="1"/>
    </xf>
    <xf numFmtId="0" fontId="9" fillId="0" borderId="0" xfId="1" applyFont="1" applyAlignment="1" applyProtection="1">
      <alignment horizontal="center" vertical="center" wrapText="1"/>
    </xf>
    <xf numFmtId="0" fontId="6" fillId="0" borderId="0" xfId="1" applyFont="1" applyAlignment="1" applyProtection="1">
      <alignment horizontal="left" vertical="top" wrapText="1"/>
    </xf>
    <xf numFmtId="0" fontId="1" fillId="2" borderId="0" xfId="1" applyFont="1" applyFill="1" applyAlignment="1" applyProtection="1">
      <alignment horizontal="left" vertical="center"/>
    </xf>
    <xf numFmtId="0" fontId="41" fillId="2" borderId="0" xfId="1" applyFill="1" applyAlignment="1" applyProtection="1">
      <alignment horizontal="left" vertical="center"/>
    </xf>
    <xf numFmtId="0" fontId="2" fillId="3" borderId="10" xfId="1" applyFont="1" applyFill="1" applyBorder="1" applyAlignment="1" applyProtection="1">
      <alignment horizontal="left" vertical="center" wrapText="1"/>
    </xf>
    <xf numFmtId="0" fontId="2" fillId="3" borderId="11" xfId="1" applyFont="1" applyFill="1" applyBorder="1" applyAlignment="1" applyProtection="1">
      <alignment vertical="center" wrapText="1"/>
    </xf>
    <xf numFmtId="0" fontId="2" fillId="3" borderId="10" xfId="1" applyFont="1" applyFill="1" applyBorder="1" applyAlignment="1" applyProtection="1">
      <alignment vertical="center" wrapText="1"/>
    </xf>
    <xf numFmtId="0" fontId="1" fillId="3" borderId="8" xfId="0" applyFont="1" applyFill="1" applyBorder="1" applyAlignment="1" applyProtection="1">
      <alignment horizontal="center" vertical="top" wrapText="1"/>
    </xf>
    <xf numFmtId="0" fontId="1" fillId="3" borderId="12" xfId="0" applyFont="1" applyFill="1" applyBorder="1" applyAlignment="1" applyProtection="1">
      <alignment vertical="top" wrapText="1"/>
    </xf>
    <xf numFmtId="0" fontId="9" fillId="4" borderId="10" xfId="0" applyFont="1" applyFill="1" applyBorder="1" applyAlignment="1" applyProtection="1">
      <alignment vertical="center" wrapText="1"/>
    </xf>
    <xf numFmtId="0" fontId="9" fillId="4" borderId="11" xfId="0" applyFont="1" applyFill="1" applyBorder="1" applyAlignment="1" applyProtection="1">
      <alignment vertical="center" wrapText="1"/>
    </xf>
    <xf numFmtId="49" fontId="0" fillId="0" borderId="0" xfId="0" applyNumberFormat="1" applyAlignment="1" applyProtection="1">
      <alignment horizontal="center" vertical="center"/>
    </xf>
    <xf numFmtId="0" fontId="1" fillId="0" borderId="0" xfId="0" applyFont="1" applyAlignment="1" applyProtection="1">
      <alignment horizontal="center" vertical="center" wrapText="1"/>
    </xf>
    <xf numFmtId="0" fontId="0" fillId="0" borderId="0" xfId="0" applyAlignment="1" applyProtection="1">
      <alignment vertical="center" wrapText="1" shrinkToFit="1"/>
    </xf>
    <xf numFmtId="0" fontId="6" fillId="0" borderId="0" xfId="0" quotePrefix="1" applyFont="1" applyAlignment="1" applyProtection="1">
      <alignment horizontal="center" vertical="center"/>
    </xf>
    <xf numFmtId="0" fontId="0" fillId="0" borderId="0" xfId="0" applyAlignment="1" applyProtection="1">
      <alignment horizontal="center" vertical="center"/>
    </xf>
    <xf numFmtId="2" fontId="10" fillId="0" borderId="0" xfId="0" applyNumberFormat="1" applyFont="1" applyAlignment="1" applyProtection="1">
      <alignment horizontal="center" vertical="center"/>
    </xf>
    <xf numFmtId="0" fontId="6" fillId="0" borderId="0" xfId="0" applyFont="1" applyAlignment="1" applyProtection="1">
      <alignment vertical="center" wrapText="1" shrinkToFit="1"/>
    </xf>
    <xf numFmtId="0" fontId="6" fillId="0" borderId="0" xfId="0" applyFont="1" applyAlignment="1" applyProtection="1">
      <alignment horizontal="center" vertical="center" wrapText="1"/>
    </xf>
    <xf numFmtId="2" fontId="20" fillId="0" borderId="0" xfId="0" applyNumberFormat="1" applyFont="1" applyAlignment="1" applyProtection="1">
      <alignment horizontal="center" vertical="center"/>
    </xf>
    <xf numFmtId="0" fontId="6" fillId="0" borderId="0" xfId="0" applyFont="1" applyAlignment="1" applyProtection="1">
      <alignment horizontal="center" vertical="center"/>
    </xf>
    <xf numFmtId="0" fontId="10" fillId="0" borderId="0" xfId="0" applyFont="1" applyAlignment="1" applyProtection="1">
      <alignment vertical="center" wrapText="1" shrinkToFit="1"/>
    </xf>
    <xf numFmtId="0" fontId="5" fillId="0" borderId="0" xfId="0" applyFont="1" applyAlignment="1" applyProtection="1">
      <alignment horizontal="center" vertical="center"/>
    </xf>
    <xf numFmtId="1" fontId="6" fillId="0" borderId="0" xfId="0" quotePrefix="1" applyNumberFormat="1" applyFont="1" applyAlignment="1" applyProtection="1">
      <alignment horizontal="center" vertical="center"/>
    </xf>
    <xf numFmtId="0" fontId="0" fillId="0" borderId="0" xfId="0" applyAlignment="1" applyProtection="1">
      <alignment horizontal="center" vertical="center" wrapText="1"/>
    </xf>
    <xf numFmtId="0" fontId="1" fillId="0" borderId="0" xfId="0" applyFont="1" applyAlignment="1" applyProtection="1">
      <alignment vertical="center" wrapText="1" shrinkToFit="1"/>
    </xf>
    <xf numFmtId="2" fontId="0" fillId="0" borderId="0" xfId="0" applyNumberFormat="1" applyAlignment="1" applyProtection="1">
      <alignment horizontal="center" vertical="center"/>
    </xf>
    <xf numFmtId="0" fontId="0" fillId="0" borderId="0" xfId="0" applyAlignment="1" applyProtection="1">
      <alignment horizontal="left" vertical="center"/>
    </xf>
    <xf numFmtId="0" fontId="0" fillId="0" borderId="0" xfId="0" applyAlignment="1" applyProtection="1">
      <alignment vertical="center"/>
    </xf>
    <xf numFmtId="0" fontId="0" fillId="0" borderId="0" xfId="0" applyAlignment="1" applyProtection="1">
      <alignment wrapText="1"/>
    </xf>
    <xf numFmtId="0" fontId="6" fillId="0" borderId="0" xfId="0" quotePrefix="1" applyFont="1" applyAlignment="1" applyProtection="1">
      <alignment horizontal="center" vertical="center" wrapText="1"/>
    </xf>
    <xf numFmtId="2" fontId="43" fillId="0" borderId="0" xfId="0" applyNumberFormat="1" applyFont="1" applyAlignment="1" applyProtection="1">
      <alignment horizontal="center" vertical="center"/>
    </xf>
    <xf numFmtId="49" fontId="6" fillId="0" borderId="0" xfId="0" applyNumberFormat="1" applyFont="1" applyAlignment="1" applyProtection="1">
      <alignment horizontal="center" vertical="center"/>
    </xf>
    <xf numFmtId="0" fontId="1" fillId="0" borderId="0" xfId="0" applyFont="1" applyAlignment="1" applyProtection="1">
      <alignment horizontal="center"/>
    </xf>
    <xf numFmtId="0" fontId="0" fillId="0" borderId="15" xfId="0" applyBorder="1" applyAlignment="1" applyProtection="1">
      <alignment horizontal="left" vertical="center" wrapText="1"/>
    </xf>
    <xf numFmtId="0" fontId="5" fillId="0" borderId="0" xfId="0" applyFont="1" applyAlignment="1" applyProtection="1">
      <alignment vertical="center" wrapText="1" shrinkToFit="1"/>
    </xf>
    <xf numFmtId="2" fontId="0" fillId="0" borderId="0" xfId="0" applyNumberFormat="1" applyProtection="1"/>
    <xf numFmtId="0" fontId="1" fillId="0" borderId="0" xfId="0" applyFont="1" applyProtection="1"/>
    <xf numFmtId="49" fontId="10" fillId="0" borderId="0" xfId="0" applyNumberFormat="1" applyFont="1" applyAlignment="1" applyProtection="1">
      <alignment horizontal="center" vertical="center"/>
      <protection locked="0"/>
    </xf>
    <xf numFmtId="49" fontId="0" fillId="0" borderId="0" xfId="0" applyNumberFormat="1" applyAlignment="1" applyProtection="1">
      <alignment horizontal="center" vertical="center"/>
      <protection locked="0"/>
    </xf>
    <xf numFmtId="0" fontId="0" fillId="0" borderId="0" xfId="0" applyAlignment="1" applyProtection="1">
      <alignment vertical="center" wrapText="1" shrinkToFit="1"/>
      <protection locked="0"/>
    </xf>
    <xf numFmtId="0" fontId="39" fillId="0" borderId="0" xfId="0" applyFont="1" applyAlignment="1">
      <alignment horizontal="left" vertical="top"/>
    </xf>
    <xf numFmtId="0" fontId="36" fillId="0" borderId="0" xfId="0" applyFont="1" applyAlignment="1">
      <alignment horizontal="center" vertical="center"/>
    </xf>
    <xf numFmtId="0" fontId="38" fillId="0" borderId="0" xfId="0" applyFont="1" applyAlignment="1">
      <alignment horizontal="center" vertical="center"/>
    </xf>
    <xf numFmtId="0" fontId="36" fillId="0" borderId="0" xfId="0" applyFont="1" applyAlignment="1">
      <alignment horizontal="center" vertical="center" wrapText="1"/>
    </xf>
    <xf numFmtId="0" fontId="12" fillId="2" borderId="0" xfId="1" applyFont="1" applyFill="1" applyAlignment="1" applyProtection="1">
      <alignment horizontal="left" vertical="center"/>
    </xf>
    <xf numFmtId="0" fontId="2" fillId="3" borderId="9" xfId="1" applyFont="1" applyFill="1" applyBorder="1" applyAlignment="1" applyProtection="1">
      <alignment horizontal="right" vertical="center"/>
    </xf>
    <xf numFmtId="0" fontId="2" fillId="3" borderId="7" xfId="1" applyFont="1" applyFill="1" applyBorder="1" applyAlignment="1" applyProtection="1">
      <alignment horizontal="right" vertical="center"/>
    </xf>
    <xf numFmtId="0" fontId="2" fillId="3" borderId="5" xfId="1" applyFont="1" applyFill="1" applyBorder="1" applyAlignment="1" applyProtection="1">
      <alignment horizontal="right" vertical="center"/>
    </xf>
    <xf numFmtId="0" fontId="11" fillId="3" borderId="7" xfId="1" applyFont="1" applyFill="1" applyBorder="1" applyAlignment="1" applyProtection="1">
      <alignment horizontal="right" vertical="center"/>
    </xf>
    <xf numFmtId="0" fontId="11" fillId="3" borderId="5" xfId="1" applyFont="1" applyFill="1" applyBorder="1" applyAlignment="1" applyProtection="1">
      <alignment horizontal="right" vertical="center"/>
    </xf>
    <xf numFmtId="0" fontId="6" fillId="0" borderId="7" xfId="1" applyFont="1" applyBorder="1" applyAlignment="1" applyProtection="1">
      <alignment horizontal="left" vertical="top" wrapText="1"/>
    </xf>
    <xf numFmtId="0" fontId="6" fillId="0" borderId="6" xfId="1" applyFont="1" applyBorder="1" applyAlignment="1" applyProtection="1">
      <alignment horizontal="left" vertical="top" wrapText="1"/>
    </xf>
    <xf numFmtId="0" fontId="6" fillId="0" borderId="5" xfId="1" applyFont="1" applyBorder="1" applyAlignment="1" applyProtection="1">
      <alignment horizontal="left" vertical="top" wrapText="1"/>
    </xf>
    <xf numFmtId="0" fontId="6" fillId="2" borderId="7" xfId="1" applyFont="1" applyFill="1" applyBorder="1" applyAlignment="1" applyProtection="1">
      <alignment horizontal="left" vertical="top" wrapText="1"/>
    </xf>
    <xf numFmtId="0" fontId="6" fillId="2" borderId="6" xfId="1" applyFont="1" applyFill="1" applyBorder="1" applyAlignment="1" applyProtection="1">
      <alignment horizontal="left" vertical="top" wrapText="1"/>
    </xf>
    <xf numFmtId="0" fontId="6" fillId="2" borderId="5" xfId="1" applyFont="1" applyFill="1" applyBorder="1" applyAlignment="1" applyProtection="1">
      <alignment horizontal="left" vertical="top" wrapText="1"/>
    </xf>
    <xf numFmtId="0" fontId="1" fillId="2" borderId="0" xfId="1" applyFont="1" applyFill="1" applyAlignment="1" applyProtection="1">
      <alignment horizontal="right" vertical="center" wrapText="1"/>
    </xf>
    <xf numFmtId="0" fontId="6" fillId="2" borderId="4" xfId="1" applyFont="1" applyFill="1" applyBorder="1" applyAlignment="1" applyProtection="1">
      <alignment horizontal="left" vertical="top" wrapText="1"/>
    </xf>
    <xf numFmtId="0" fontId="15" fillId="2" borderId="3" xfId="1" applyFont="1" applyFill="1" applyBorder="1" applyAlignment="1" applyProtection="1">
      <alignment horizontal="left" vertical="top" wrapText="1"/>
    </xf>
    <xf numFmtId="0" fontId="15" fillId="2" borderId="2" xfId="1" applyFont="1" applyFill="1" applyBorder="1" applyAlignment="1" applyProtection="1">
      <alignment horizontal="left" vertical="top" wrapText="1"/>
    </xf>
    <xf numFmtId="0" fontId="15" fillId="2" borderId="1" xfId="1" applyFont="1" applyFill="1" applyBorder="1" applyAlignment="1" applyProtection="1">
      <alignment horizontal="left" vertical="top" wrapText="1"/>
    </xf>
    <xf numFmtId="0" fontId="15" fillId="2" borderId="0" xfId="1" applyFont="1" applyFill="1" applyAlignment="1" applyProtection="1">
      <alignment horizontal="left" vertical="top" wrapText="1"/>
    </xf>
    <xf numFmtId="0" fontId="15" fillId="2" borderId="13" xfId="1" applyFont="1" applyFill="1" applyBorder="1" applyAlignment="1" applyProtection="1">
      <alignment horizontal="left" vertical="top" wrapText="1"/>
    </xf>
    <xf numFmtId="0" fontId="15" fillId="2" borderId="11" xfId="1" applyFont="1" applyFill="1" applyBorder="1" applyAlignment="1" applyProtection="1">
      <alignment horizontal="left" vertical="top" wrapText="1"/>
    </xf>
    <xf numFmtId="0" fontId="15" fillId="2" borderId="14" xfId="1" applyFont="1" applyFill="1" applyBorder="1" applyAlignment="1" applyProtection="1">
      <alignment horizontal="left" vertical="top" wrapText="1"/>
    </xf>
    <xf numFmtId="0" fontId="15" fillId="2" borderId="10" xfId="1" applyFont="1" applyFill="1" applyBorder="1" applyAlignment="1" applyProtection="1">
      <alignment horizontal="left" vertical="top" wrapText="1"/>
    </xf>
    <xf numFmtId="0" fontId="2" fillId="3" borderId="7" xfId="1" applyFont="1" applyFill="1" applyBorder="1" applyAlignment="1" applyProtection="1">
      <alignment horizontal="center" vertical="center"/>
    </xf>
    <xf numFmtId="0" fontId="2" fillId="3" borderId="6" xfId="1" applyFont="1" applyFill="1" applyBorder="1" applyAlignment="1" applyProtection="1">
      <alignment horizontal="center" vertical="center"/>
    </xf>
    <xf numFmtId="0" fontId="2" fillId="3" borderId="5" xfId="1" applyFont="1" applyFill="1" applyBorder="1" applyAlignment="1" applyProtection="1">
      <alignment horizontal="center" vertical="center"/>
    </xf>
    <xf numFmtId="0" fontId="13" fillId="3" borderId="7" xfId="1" applyFont="1" applyFill="1" applyBorder="1" applyAlignment="1" applyProtection="1">
      <alignment horizontal="left" vertical="top" wrapText="1"/>
    </xf>
    <xf numFmtId="0" fontId="13" fillId="3" borderId="6" xfId="1" applyFont="1" applyFill="1" applyBorder="1" applyAlignment="1" applyProtection="1">
      <alignment horizontal="left" vertical="top" wrapText="1"/>
    </xf>
    <xf numFmtId="0" fontId="13" fillId="3" borderId="5" xfId="1" applyFont="1" applyFill="1" applyBorder="1" applyAlignment="1" applyProtection="1">
      <alignment horizontal="left" vertical="top" wrapText="1"/>
    </xf>
  </cellXfs>
  <cellStyles count="8">
    <cellStyle name="Komma 2" xfId="7" xr:uid="{00000000-0005-0000-0000-00000C000000}"/>
    <cellStyle name="Standard" xfId="0" builtinId="0"/>
    <cellStyle name="Standard 2" xfId="5" xr:uid="{00000000-0005-0000-0000-00000A000000}"/>
    <cellStyle name="Standard 2 2" xfId="4" xr:uid="{00000000-0005-0000-0000-000009000000}"/>
    <cellStyle name="Standard 3 2" xfId="1" xr:uid="{00000000-0005-0000-0000-000006000000}"/>
    <cellStyle name="Standard 3 3" xfId="6" xr:uid="{00000000-0005-0000-0000-00000B000000}"/>
    <cellStyle name="Standard 4" xfId="2" xr:uid="{00000000-0005-0000-0000-000007000000}"/>
    <cellStyle name="Standard 4 2" xfId="3" xr:uid="{00000000-0005-0000-0000-000008000000}"/>
  </cellStyles>
  <dxfs count="16">
    <dxf>
      <font>
        <strike val="0"/>
        <u val="none"/>
        <sz val="10"/>
        <color theme="1"/>
        <name val="Calibri"/>
        <family val="2"/>
      </font>
      <alignment horizontal="center" vertical="center" textRotation="0" shrinkToFit="0" readingOrder="0"/>
      <protection locked="0" hidden="0"/>
    </dxf>
    <dxf>
      <font>
        <strike val="0"/>
        <u val="none"/>
        <sz val="10"/>
        <color theme="1"/>
        <name val="Calibri"/>
        <family val="2"/>
      </font>
      <alignment horizontal="center" vertical="center" textRotation="0" shrinkToFit="0" readingOrder="0"/>
      <protection locked="0" hidden="0"/>
    </dxf>
    <dxf>
      <font>
        <strike val="0"/>
        <u val="none"/>
        <sz val="10"/>
        <color theme="1"/>
        <name val="Calibri"/>
        <family val="2"/>
      </font>
      <numFmt numFmtId="2" formatCode="0.00"/>
      <alignment horizontal="center" vertical="center" textRotation="0" shrinkToFit="0" readingOrder="0"/>
      <protection locked="1" hidden="0"/>
    </dxf>
    <dxf>
      <font>
        <strike val="0"/>
        <u val="none"/>
        <sz val="11"/>
        <color theme="1"/>
        <name val="Calibri"/>
        <family val="2"/>
      </font>
      <alignment horizontal="center" vertical="center" textRotation="0" shrinkToFit="0" readingOrder="0"/>
      <protection locked="1" hidden="0"/>
    </dxf>
    <dxf>
      <font>
        <i val="0"/>
        <strike val="0"/>
        <outline val="0"/>
        <shadow val="0"/>
        <u val="none"/>
        <vertAlign val="baseline"/>
        <sz val="11"/>
        <color rgb="FFFF0000"/>
        <name val="Calibri"/>
        <family val="2"/>
        <scheme val="minor"/>
      </font>
      <alignment horizontal="center" vertical="center" textRotation="0" wrapText="0" shrinkToFit="0" readingOrder="0"/>
      <protection locked="1" hidden="0"/>
    </dxf>
    <dxf>
      <font>
        <strike val="0"/>
        <u val="none"/>
        <sz val="10"/>
        <color theme="1"/>
        <name val="Calibri"/>
        <family val="2"/>
      </font>
      <alignment horizontal="general" vertical="center" textRotation="0" wrapText="1" shrinkToFit="1" readingOrder="0"/>
      <protection locked="1" hidden="0"/>
    </dxf>
    <dxf>
      <font>
        <strike val="0"/>
        <u val="none"/>
        <sz val="11"/>
        <color theme="1"/>
        <name val="Calibri"/>
        <family val="2"/>
      </font>
      <alignment horizontal="center" vertical="center" textRotation="0" shrinkToFit="0" readingOrder="0"/>
      <protection locked="1" hidden="0"/>
    </dxf>
    <dxf>
      <font>
        <strike val="0"/>
        <u val="none"/>
        <sz val="11"/>
        <color theme="1"/>
        <name val="Calibri"/>
        <family val="2"/>
      </font>
      <numFmt numFmtId="30" formatCode="@"/>
      <alignment horizontal="center" vertical="center" textRotation="0" wrapText="0" shrinkToFit="0" readingOrder="0"/>
      <protection locked="1" hidden="0"/>
    </dxf>
    <dxf>
      <border>
        <top style="thin">
          <color auto="1"/>
        </top>
      </border>
    </dxf>
    <dxf>
      <border>
        <left style="thin">
          <color auto="1"/>
        </left>
        <right style="thin">
          <color auto="1"/>
        </right>
        <top style="thin">
          <color auto="1"/>
        </top>
        <bottom style="thin">
          <color auto="1"/>
        </bottom>
      </border>
    </dxf>
    <dxf>
      <font>
        <strike val="0"/>
        <u val="none"/>
        <sz val="10"/>
        <color theme="1"/>
        <name val="Calibri"/>
        <family val="2"/>
      </font>
      <alignment horizontal="center" vertical="center" textRotation="0" shrinkToFit="0" readingOrder="0"/>
      <protection locked="1" hidden="0"/>
    </dxf>
    <dxf>
      <border>
        <bottom style="thin">
          <color auto="1"/>
        </bottom>
      </border>
    </dxf>
    <dxf>
      <protection locked="1" hidden="0"/>
    </dxf>
    <dxf>
      <fill>
        <patternFill>
          <bgColor rgb="FFF8F8F8"/>
        </patternFill>
      </fill>
    </dxf>
    <dxf>
      <border>
        <top style="thin">
          <color auto="1"/>
        </top>
        <bottom style="thin">
          <color auto="1"/>
        </bottom>
        <horizontal style="thin">
          <color auto="1"/>
        </horizontal>
      </border>
    </dxf>
    <dxf>
      <fill>
        <patternFill patternType="none"/>
      </fill>
      <border>
        <left style="thin">
          <color auto="1"/>
        </left>
        <right style="thin">
          <color auto="1"/>
        </right>
        <top style="thin">
          <color auto="1"/>
        </top>
        <bottom style="thin">
          <color auto="1"/>
        </bottom>
        <vertical style="thin">
          <color auto="1"/>
        </vertical>
      </border>
    </dxf>
  </dxfs>
  <tableStyles count="1" defaultTableStyle="TableStyleMedium2" defaultPivotStyle="PivotStyleLight16">
    <tableStyle name="Tabellenformat 1" pivot="0" table="0" count="3" xr9:uid="{00000000-0011-0000-FFFF-FFFF00000000}">
      <tableStyleElement type="wholeTable" dxfId="15"/>
      <tableStyleElement type="headerRow" dxfId="14"/>
      <tableStyleElement type="firstRowStripe" dxfId="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PS" displayName="EPS" ref="B27:I129" totalsRowShown="0" headerRowDxfId="12" dataDxfId="10" headerRowBorderDxfId="11" tableBorderDxfId="9" totalsRowBorderDxfId="8">
  <autoFilter ref="B27:I129" xr:uid="{00000000-0009-0000-0100-000001000000}">
    <filterColumn colId="2">
      <customFilters>
        <customFilter operator="notEqual" val=" "/>
      </customFilters>
    </filterColumn>
  </autoFilter>
  <sortState xmlns:xlrd2="http://schemas.microsoft.com/office/spreadsheetml/2017/richdata2" ref="B28:I128">
    <sortCondition ref="B28:B128"/>
  </sortState>
  <tableColumns count="8">
    <tableColumn id="1" xr3:uid="{00000000-0010-0000-0000-000001000000}" name="LV Pos. /_x000a_TS Pos." dataDxfId="7"/>
    <tableColumn id="2" xr3:uid="{00000000-0010-0000-0000-000002000000}" name="TECHNISCHE BESCHREIBUNG - Hauptpunkt_x000a_Technical description -  main topic" dataDxfId="6"/>
    <tableColumn id="3" xr3:uid="{00000000-0010-0000-0000-000003000000}" name="TECHNISCHE BESCHREIBUNG - Beschreibung_x000a_Technical description -  specification " dataDxfId="5"/>
    <tableColumn id="5" xr3:uid="{00000000-0010-0000-0000-000005000000}" name="MINDESTANFORDERUNG - Parameter_x000a_Minimum requirement - parameter" dataDxfId="4"/>
    <tableColumn id="6" xr3:uid="{00000000-0010-0000-0000-000006000000}" name="B/F/O/I/N" dataDxfId="3"/>
    <tableColumn id="7" xr3:uid="{00000000-0010-0000-0000-000007000000}" name="max. Punktzahl_x000a_ B/O-Kriterien_x000a_max. total points_x000a_B / O-criteria" dataDxfId="2">
      <calculatedColumnFormula>IF(OR(EPS[[#This Row],[B/F/O/I/N]]="B",EPS[[#This Row],[B/F/O/I/N]]="O"),100/$F$136,"")</calculatedColumnFormula>
    </tableColumn>
    <tableColumn id="8" xr3:uid="{00000000-0010-0000-0000-000008000000}" name="vom Bieter auszufüllen /_x000a_to be filled by tenderer" dataDxfId="1"/>
    <tableColumn id="9" xr3:uid="{00000000-0010-0000-0000-000009000000}" name="Verweis in Bieterdokument /_x000a_Reference in tenderer document" dataDxfId="0"/>
  </tableColumns>
  <tableStyleInfo name="Tabellenformat 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6A4CA-5872-463F-AA83-2E2A08F3B6C9}">
  <sheetPr>
    <pageSetUpPr fitToPage="1"/>
  </sheetPr>
  <dimension ref="A2:C121"/>
  <sheetViews>
    <sheetView showGridLines="0" view="pageLayout" topLeftCell="A59" zoomScale="32" zoomScaleNormal="100" zoomScalePageLayoutView="32" workbookViewId="0">
      <selection activeCell="B87" sqref="B87:B101"/>
    </sheetView>
  </sheetViews>
  <sheetFormatPr baseColWidth="10" defaultColWidth="11.42578125" defaultRowHeight="15" x14ac:dyDescent="0.25"/>
  <cols>
    <col min="1" max="1" width="16.7109375" customWidth="1"/>
    <col min="2" max="2" width="198" style="9" customWidth="1"/>
  </cols>
  <sheetData>
    <row r="2" spans="1:2" ht="26.25" x14ac:dyDescent="0.4">
      <c r="B2" s="3"/>
    </row>
    <row r="6" spans="1:2" ht="15.75" x14ac:dyDescent="0.25">
      <c r="B6" s="11"/>
    </row>
    <row r="7" spans="1:2" ht="15.75" x14ac:dyDescent="0.25">
      <c r="B7" s="11"/>
    </row>
    <row r="8" spans="1:2" ht="15.75" x14ac:dyDescent="0.25">
      <c r="B8" s="12"/>
    </row>
    <row r="9" spans="1:2" ht="15.75" x14ac:dyDescent="0.25">
      <c r="B9" s="12"/>
    </row>
    <row r="10" spans="1:2" ht="15.75" x14ac:dyDescent="0.25">
      <c r="A10" s="4"/>
      <c r="B10" s="12"/>
    </row>
    <row r="16" spans="1:2" ht="60" x14ac:dyDescent="0.25">
      <c r="A16" s="76" t="s">
        <v>21</v>
      </c>
      <c r="B16" s="76"/>
    </row>
    <row r="17" spans="1:2" ht="60" x14ac:dyDescent="0.25">
      <c r="A17" s="76" t="s">
        <v>22</v>
      </c>
      <c r="B17" s="76"/>
    </row>
    <row r="18" spans="1:2" ht="35.25" x14ac:dyDescent="0.25">
      <c r="A18" s="77" t="s">
        <v>23</v>
      </c>
      <c r="B18" s="77"/>
    </row>
    <row r="19" spans="1:2" ht="26.25" x14ac:dyDescent="0.4">
      <c r="A19" s="3"/>
      <c r="B19" s="13"/>
    </row>
    <row r="21" spans="1:2" ht="18" x14ac:dyDescent="0.25">
      <c r="A21" s="5"/>
    </row>
    <row r="22" spans="1:2" ht="60" x14ac:dyDescent="0.25">
      <c r="A22" s="76" t="s">
        <v>24</v>
      </c>
      <c r="B22" s="76"/>
    </row>
    <row r="23" spans="1:2" ht="27.75" x14ac:dyDescent="0.25">
      <c r="A23" s="6"/>
      <c r="B23" s="14"/>
    </row>
    <row r="24" spans="1:2" ht="60" x14ac:dyDescent="0.25">
      <c r="A24" s="78" t="s">
        <v>104</v>
      </c>
      <c r="B24" s="76"/>
    </row>
    <row r="25" spans="1:2" x14ac:dyDescent="0.25">
      <c r="B25" s="10"/>
    </row>
    <row r="26" spans="1:2" x14ac:dyDescent="0.25">
      <c r="B26" s="10"/>
    </row>
    <row r="28" spans="1:2" x14ac:dyDescent="0.25">
      <c r="A28" s="7"/>
    </row>
    <row r="29" spans="1:2" x14ac:dyDescent="0.25">
      <c r="A29" s="8"/>
    </row>
    <row r="30" spans="1:2" x14ac:dyDescent="0.25">
      <c r="B30" s="10"/>
    </row>
    <row r="31" spans="1:2" x14ac:dyDescent="0.25">
      <c r="B31" s="10"/>
    </row>
    <row r="32" spans="1:2" x14ac:dyDescent="0.25">
      <c r="B32" s="10"/>
    </row>
    <row r="33" spans="2:2" x14ac:dyDescent="0.25">
      <c r="B33" s="10"/>
    </row>
    <row r="34" spans="2:2" x14ac:dyDescent="0.25">
      <c r="B34" s="10"/>
    </row>
    <row r="35" spans="2:2" x14ac:dyDescent="0.25">
      <c r="B35" s="10"/>
    </row>
    <row r="36" spans="2:2" x14ac:dyDescent="0.25">
      <c r="B36" s="10"/>
    </row>
    <row r="37" spans="2:2" x14ac:dyDescent="0.25">
      <c r="B37" s="10"/>
    </row>
    <row r="53" spans="1:3" ht="26.25" x14ac:dyDescent="0.4">
      <c r="A53" s="16"/>
      <c r="B53" s="17"/>
    </row>
    <row r="54" spans="1:3" ht="25.5" customHeight="1" x14ac:dyDescent="0.25">
      <c r="A54" s="75" t="s">
        <v>25</v>
      </c>
      <c r="B54" s="75"/>
    </row>
    <row r="55" spans="1:3" ht="26.25" x14ac:dyDescent="0.4">
      <c r="A55" s="18"/>
      <c r="B55" s="17"/>
    </row>
    <row r="56" spans="1:3" ht="18.75" customHeight="1" x14ac:dyDescent="0.4">
      <c r="A56" s="16"/>
      <c r="B56" s="19" t="s">
        <v>37</v>
      </c>
      <c r="C56" s="15"/>
    </row>
    <row r="57" spans="1:3" ht="26.25" x14ac:dyDescent="0.4">
      <c r="A57" s="16"/>
      <c r="B57" s="20"/>
    </row>
    <row r="58" spans="1:3" ht="26.25" x14ac:dyDescent="0.4">
      <c r="A58" s="16"/>
      <c r="B58" s="19" t="s">
        <v>40</v>
      </c>
    </row>
    <row r="59" spans="1:3" ht="26.25" x14ac:dyDescent="0.4">
      <c r="A59" s="16"/>
      <c r="B59" s="19"/>
    </row>
    <row r="60" spans="1:3" ht="26.25" x14ac:dyDescent="0.4">
      <c r="A60" s="16"/>
      <c r="B60" s="19" t="s">
        <v>41</v>
      </c>
    </row>
    <row r="61" spans="1:3" ht="26.25" x14ac:dyDescent="0.4">
      <c r="A61" s="16"/>
      <c r="B61" s="19"/>
    </row>
    <row r="62" spans="1:3" ht="26.25" x14ac:dyDescent="0.4">
      <c r="A62" s="16"/>
    </row>
    <row r="63" spans="1:3" ht="26.25" x14ac:dyDescent="0.4">
      <c r="A63" s="16"/>
      <c r="B63" s="19"/>
    </row>
    <row r="64" spans="1:3" ht="26.25" x14ac:dyDescent="0.4">
      <c r="A64" s="16"/>
      <c r="B64" s="19"/>
    </row>
    <row r="65" spans="1:2" ht="26.25" x14ac:dyDescent="0.4">
      <c r="A65" s="21"/>
      <c r="B65" s="17"/>
    </row>
    <row r="66" spans="1:2" ht="26.25" x14ac:dyDescent="0.4">
      <c r="A66" s="18"/>
      <c r="B66" s="17"/>
    </row>
    <row r="67" spans="1:2" ht="26.25" x14ac:dyDescent="0.25">
      <c r="A67" s="75" t="s">
        <v>27</v>
      </c>
      <c r="B67" s="75"/>
    </row>
    <row r="68" spans="1:2" ht="26.25" x14ac:dyDescent="0.4">
      <c r="A68" s="18"/>
      <c r="B68" s="17"/>
    </row>
    <row r="69" spans="1:2" ht="26.25" x14ac:dyDescent="0.4">
      <c r="A69" s="16"/>
      <c r="B69" s="18" t="s">
        <v>28</v>
      </c>
    </row>
    <row r="70" spans="1:2" ht="26.25" x14ac:dyDescent="0.4">
      <c r="A70" s="16"/>
      <c r="B70" s="20"/>
    </row>
    <row r="71" spans="1:2" ht="26.25" x14ac:dyDescent="0.4">
      <c r="A71" s="16"/>
      <c r="B71" s="18" t="s">
        <v>26</v>
      </c>
    </row>
    <row r="72" spans="1:2" ht="26.25" x14ac:dyDescent="0.4">
      <c r="A72" s="16"/>
      <c r="B72" s="17"/>
    </row>
    <row r="87" spans="1:2" ht="26.25" x14ac:dyDescent="0.4">
      <c r="B87" s="3"/>
    </row>
    <row r="91" spans="1:2" ht="15.75" x14ac:dyDescent="0.25">
      <c r="B91" s="11"/>
    </row>
    <row r="92" spans="1:2" ht="15.75" x14ac:dyDescent="0.25">
      <c r="B92" s="11"/>
    </row>
    <row r="93" spans="1:2" ht="15.75" x14ac:dyDescent="0.25">
      <c r="B93" s="12"/>
    </row>
    <row r="94" spans="1:2" ht="15.75" x14ac:dyDescent="0.25">
      <c r="B94" s="12"/>
    </row>
    <row r="95" spans="1:2" ht="15.75" x14ac:dyDescent="0.25">
      <c r="A95" s="4"/>
      <c r="B95" s="12"/>
    </row>
    <row r="104" spans="1:2" ht="26.25" x14ac:dyDescent="0.4">
      <c r="A104" s="3"/>
    </row>
    <row r="106" spans="1:2" ht="18" x14ac:dyDescent="0.25">
      <c r="A106" s="5" t="s">
        <v>64</v>
      </c>
    </row>
    <row r="107" spans="1:2" x14ac:dyDescent="0.25">
      <c r="A107" s="8"/>
    </row>
    <row r="108" spans="1:2" x14ac:dyDescent="0.25">
      <c r="A108" s="6"/>
      <c r="B108" s="10" t="s">
        <v>39</v>
      </c>
    </row>
    <row r="109" spans="1:2" ht="25.5" x14ac:dyDescent="0.25">
      <c r="B109" s="10" t="s">
        <v>38</v>
      </c>
    </row>
    <row r="110" spans="1:2" ht="26.25" x14ac:dyDescent="0.25">
      <c r="B110" s="22" t="s">
        <v>84</v>
      </c>
    </row>
    <row r="112" spans="1:2" x14ac:dyDescent="0.25">
      <c r="A112" s="7"/>
    </row>
    <row r="113" spans="1:2" ht="18" x14ac:dyDescent="0.25">
      <c r="A113" s="5" t="s">
        <v>63</v>
      </c>
    </row>
    <row r="114" spans="1:2" x14ac:dyDescent="0.25">
      <c r="B114" s="10" t="s">
        <v>88</v>
      </c>
    </row>
    <row r="115" spans="1:2" x14ac:dyDescent="0.25">
      <c r="B115" s="10" t="s">
        <v>87</v>
      </c>
    </row>
    <row r="116" spans="1:2" x14ac:dyDescent="0.25">
      <c r="B116" s="10" t="s">
        <v>85</v>
      </c>
    </row>
    <row r="117" spans="1:2" x14ac:dyDescent="0.25">
      <c r="B117" s="10" t="s">
        <v>86</v>
      </c>
    </row>
    <row r="118" spans="1:2" x14ac:dyDescent="0.25">
      <c r="B118" s="10"/>
    </row>
    <row r="119" spans="1:2" x14ac:dyDescent="0.25">
      <c r="B119" s="10"/>
    </row>
    <row r="120" spans="1:2" x14ac:dyDescent="0.25">
      <c r="B120" s="10"/>
    </row>
    <row r="121" spans="1:2" x14ac:dyDescent="0.25">
      <c r="B121" s="10"/>
    </row>
  </sheetData>
  <mergeCells count="7">
    <mergeCell ref="A67:B67"/>
    <mergeCell ref="A54:B54"/>
    <mergeCell ref="A16:B16"/>
    <mergeCell ref="A17:B17"/>
    <mergeCell ref="A18:B18"/>
    <mergeCell ref="A22:B22"/>
    <mergeCell ref="A24:B24"/>
  </mergeCells>
  <pageMargins left="0.70866141732283505" right="0.70866141732283505" top="0.74803149606299202" bottom="0.74803149606299202" header="0.31496062992126" footer="0.31496062992126"/>
  <pageSetup paperSize="9" scale="40" fitToHeight="0" orientation="portrait" r:id="rId1"/>
  <headerFooter>
    <oddHeader>&amp;C&amp;"-,Fett"&amp;22Equipment &amp; Process Specification
Equipment Name &amp;R&amp;G</oddHeader>
    <oddFooter>&amp;L&amp;"Arial,Fett"&amp;16QM-Nr.: FB-000243.013&amp;C&amp;"Arial,Fett"&amp;16Proprietary data, company confidential&amp;R&amp;"Arial,Fett"&amp;16Seite &amp;P von &amp;N</oddFooter>
  </headerFooter>
  <rowBreaks count="1" manualBreakCount="1">
    <brk id="85"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36"/>
  <sheetViews>
    <sheetView showGridLines="0" tabSelected="1" zoomScale="80" zoomScaleNormal="80" zoomScalePageLayoutView="55" workbookViewId="0">
      <selection activeCell="B9" sqref="B9:G17"/>
    </sheetView>
  </sheetViews>
  <sheetFormatPr baseColWidth="10" defaultColWidth="11.42578125" defaultRowHeight="15" x14ac:dyDescent="0.25"/>
  <cols>
    <col min="1" max="1" width="2.42578125" style="27" customWidth="1"/>
    <col min="2" max="2" width="10.140625" style="27" customWidth="1"/>
    <col min="3" max="3" width="48.140625" style="27" customWidth="1"/>
    <col min="4" max="4" width="67.28515625" style="27" customWidth="1"/>
    <col min="5" max="5" width="43.140625" style="27" customWidth="1"/>
    <col min="6" max="6" width="10.140625" style="27" customWidth="1"/>
    <col min="7" max="7" width="16.85546875" style="27" bestFit="1" customWidth="1"/>
    <col min="8" max="8" width="61.140625" style="27" customWidth="1"/>
    <col min="9" max="9" width="34.85546875" style="27" bestFit="1" customWidth="1"/>
    <col min="10" max="32" width="11.42578125" style="25"/>
    <col min="33" max="16384" width="11.42578125" style="27"/>
  </cols>
  <sheetData>
    <row r="1" spans="1:9" ht="15" customHeight="1" x14ac:dyDescent="0.25">
      <c r="A1" s="24"/>
      <c r="B1" s="79" t="s">
        <v>5</v>
      </c>
      <c r="C1" s="79"/>
      <c r="D1" s="79"/>
      <c r="E1" s="24"/>
      <c r="F1" s="25"/>
      <c r="G1" s="26" t="s">
        <v>29</v>
      </c>
      <c r="H1" s="25"/>
      <c r="I1" s="25"/>
    </row>
    <row r="2" spans="1:9" ht="15" customHeight="1" x14ac:dyDescent="0.25">
      <c r="A2" s="24"/>
      <c r="B2" s="79"/>
      <c r="C2" s="79"/>
      <c r="D2" s="79"/>
      <c r="E2" s="24"/>
      <c r="F2" s="25"/>
      <c r="G2" s="26" t="s">
        <v>105</v>
      </c>
      <c r="H2" s="25"/>
      <c r="I2" s="25"/>
    </row>
    <row r="3" spans="1:9" ht="15.75" x14ac:dyDescent="0.25">
      <c r="A3" s="24"/>
      <c r="B3" s="80" t="s">
        <v>6</v>
      </c>
      <c r="C3" s="80"/>
      <c r="D3" s="28" t="s">
        <v>242</v>
      </c>
      <c r="E3" s="25"/>
      <c r="F3" s="25"/>
      <c r="G3" s="25"/>
      <c r="H3" s="25"/>
      <c r="I3" s="25"/>
    </row>
    <row r="4" spans="1:9" ht="15.75" x14ac:dyDescent="0.25">
      <c r="A4" s="24"/>
      <c r="B4" s="83" t="s">
        <v>7</v>
      </c>
      <c r="C4" s="84"/>
      <c r="D4" s="28">
        <v>1</v>
      </c>
      <c r="E4" s="25"/>
      <c r="F4" s="25"/>
      <c r="G4" s="25"/>
      <c r="H4" s="25"/>
      <c r="I4" s="25"/>
    </row>
    <row r="5" spans="1:9" ht="15.75" x14ac:dyDescent="0.25">
      <c r="A5" s="24"/>
      <c r="B5" s="81" t="s">
        <v>8</v>
      </c>
      <c r="C5" s="82"/>
      <c r="D5" s="29" t="s">
        <v>241</v>
      </c>
      <c r="E5" s="25"/>
      <c r="F5" s="25"/>
      <c r="G5" s="25"/>
      <c r="H5" s="25"/>
      <c r="I5" s="25"/>
    </row>
    <row r="6" spans="1:9" ht="15.75" x14ac:dyDescent="0.25">
      <c r="A6" s="24"/>
      <c r="B6" s="80" t="s">
        <v>9</v>
      </c>
      <c r="C6" s="80"/>
      <c r="D6" s="29" t="s">
        <v>104</v>
      </c>
      <c r="E6" s="25"/>
      <c r="F6" s="25"/>
      <c r="G6" s="25"/>
      <c r="H6" s="25"/>
      <c r="I6" s="25"/>
    </row>
    <row r="7" spans="1:9" x14ac:dyDescent="0.25">
      <c r="A7" s="24"/>
      <c r="B7" s="91"/>
      <c r="C7" s="91"/>
      <c r="D7" s="30"/>
      <c r="E7" s="30"/>
      <c r="F7" s="25"/>
      <c r="G7" s="25"/>
      <c r="H7" s="25"/>
      <c r="I7" s="25"/>
    </row>
    <row r="8" spans="1:9" ht="15.75" x14ac:dyDescent="0.25">
      <c r="A8" s="24"/>
      <c r="B8" s="101" t="s">
        <v>10</v>
      </c>
      <c r="C8" s="102"/>
      <c r="D8" s="102"/>
      <c r="E8" s="102"/>
      <c r="F8" s="102"/>
      <c r="G8" s="103"/>
      <c r="H8" s="25"/>
      <c r="I8" s="25"/>
    </row>
    <row r="9" spans="1:9" x14ac:dyDescent="0.25">
      <c r="A9" s="24"/>
      <c r="B9" s="92" t="s">
        <v>114</v>
      </c>
      <c r="C9" s="93"/>
      <c r="D9" s="93"/>
      <c r="E9" s="93"/>
      <c r="F9" s="93"/>
      <c r="G9" s="94"/>
      <c r="H9" s="25"/>
      <c r="I9" s="25"/>
    </row>
    <row r="10" spans="1:9" x14ac:dyDescent="0.25">
      <c r="A10" s="24"/>
      <c r="B10" s="95"/>
      <c r="C10" s="96"/>
      <c r="D10" s="96"/>
      <c r="E10" s="96"/>
      <c r="F10" s="96"/>
      <c r="G10" s="97"/>
      <c r="H10" s="25"/>
      <c r="I10" s="25"/>
    </row>
    <row r="11" spans="1:9" x14ac:dyDescent="0.25">
      <c r="A11" s="24"/>
      <c r="B11" s="95"/>
      <c r="C11" s="96"/>
      <c r="D11" s="96"/>
      <c r="E11" s="96"/>
      <c r="F11" s="96"/>
      <c r="G11" s="97"/>
      <c r="H11" s="25"/>
      <c r="I11" s="25"/>
    </row>
    <row r="12" spans="1:9" x14ac:dyDescent="0.25">
      <c r="A12" s="24"/>
      <c r="B12" s="95"/>
      <c r="C12" s="96"/>
      <c r="D12" s="96"/>
      <c r="E12" s="96"/>
      <c r="F12" s="96"/>
      <c r="G12" s="97"/>
      <c r="H12" s="25"/>
      <c r="I12" s="25"/>
    </row>
    <row r="13" spans="1:9" x14ac:dyDescent="0.25">
      <c r="A13" s="24"/>
      <c r="B13" s="95"/>
      <c r="C13" s="96"/>
      <c r="D13" s="96"/>
      <c r="E13" s="96"/>
      <c r="F13" s="96"/>
      <c r="G13" s="97"/>
      <c r="H13" s="25"/>
      <c r="I13" s="25"/>
    </row>
    <row r="14" spans="1:9" x14ac:dyDescent="0.25">
      <c r="A14" s="24"/>
      <c r="B14" s="95"/>
      <c r="C14" s="96"/>
      <c r="D14" s="96"/>
      <c r="E14" s="96"/>
      <c r="F14" s="96"/>
      <c r="G14" s="97"/>
      <c r="H14" s="25"/>
      <c r="I14" s="25"/>
    </row>
    <row r="15" spans="1:9" x14ac:dyDescent="0.25">
      <c r="A15" s="24"/>
      <c r="B15" s="95"/>
      <c r="C15" s="96"/>
      <c r="D15" s="96"/>
      <c r="E15" s="96"/>
      <c r="F15" s="96"/>
      <c r="G15" s="97"/>
      <c r="H15" s="25"/>
      <c r="I15" s="25"/>
    </row>
    <row r="16" spans="1:9" x14ac:dyDescent="0.25">
      <c r="A16" s="24"/>
      <c r="B16" s="95"/>
      <c r="C16" s="96"/>
      <c r="D16" s="96"/>
      <c r="E16" s="96"/>
      <c r="F16" s="96"/>
      <c r="G16" s="97"/>
      <c r="H16" s="25"/>
      <c r="I16" s="25"/>
    </row>
    <row r="17" spans="1:9" x14ac:dyDescent="0.25">
      <c r="A17" s="24"/>
      <c r="B17" s="98"/>
      <c r="C17" s="99"/>
      <c r="D17" s="99"/>
      <c r="E17" s="99"/>
      <c r="F17" s="99"/>
      <c r="G17" s="100"/>
      <c r="H17" s="25"/>
      <c r="I17" s="25"/>
    </row>
    <row r="18" spans="1:9" x14ac:dyDescent="0.25">
      <c r="A18" s="24"/>
      <c r="B18" s="31"/>
      <c r="C18" s="31"/>
      <c r="D18" s="31"/>
      <c r="E18" s="31"/>
      <c r="F18" s="25"/>
      <c r="G18" s="25"/>
      <c r="H18" s="25"/>
      <c r="I18" s="25"/>
    </row>
    <row r="19" spans="1:9" ht="18" customHeight="1" x14ac:dyDescent="0.25">
      <c r="A19" s="24"/>
      <c r="B19" s="104" t="s">
        <v>13</v>
      </c>
      <c r="C19" s="105"/>
      <c r="D19" s="105"/>
      <c r="E19" s="105"/>
      <c r="F19" s="105"/>
      <c r="G19" s="106"/>
      <c r="H19" s="25"/>
      <c r="I19" s="25"/>
    </row>
    <row r="20" spans="1:9" ht="62.25" customHeight="1" x14ac:dyDescent="0.25">
      <c r="A20" s="24"/>
      <c r="B20" s="32" t="s">
        <v>0</v>
      </c>
      <c r="C20" s="88" t="s">
        <v>32</v>
      </c>
      <c r="D20" s="89"/>
      <c r="E20" s="89"/>
      <c r="F20" s="89"/>
      <c r="G20" s="90"/>
      <c r="H20" s="25"/>
      <c r="I20" s="25"/>
    </row>
    <row r="21" spans="1:9" ht="47.25" customHeight="1" x14ac:dyDescent="0.25">
      <c r="A21" s="24"/>
      <c r="B21" s="33" t="s">
        <v>1</v>
      </c>
      <c r="C21" s="88" t="s">
        <v>11</v>
      </c>
      <c r="D21" s="89"/>
      <c r="E21" s="89"/>
      <c r="F21" s="89"/>
      <c r="G21" s="90"/>
      <c r="H21" s="25"/>
      <c r="I21" s="25"/>
    </row>
    <row r="22" spans="1:9" ht="106.5" customHeight="1" x14ac:dyDescent="0.25">
      <c r="A22" s="24"/>
      <c r="B22" s="33" t="s">
        <v>2</v>
      </c>
      <c r="C22" s="85" t="s">
        <v>33</v>
      </c>
      <c r="D22" s="86"/>
      <c r="E22" s="86"/>
      <c r="F22" s="86"/>
      <c r="G22" s="87"/>
      <c r="H22" s="25"/>
      <c r="I22" s="25"/>
    </row>
    <row r="23" spans="1:9" ht="68.25" customHeight="1" x14ac:dyDescent="0.25">
      <c r="A23" s="24"/>
      <c r="B23" s="33" t="s">
        <v>3</v>
      </c>
      <c r="C23" s="85" t="s">
        <v>12</v>
      </c>
      <c r="D23" s="86"/>
      <c r="E23" s="86"/>
      <c r="F23" s="86"/>
      <c r="G23" s="87"/>
      <c r="H23" s="25"/>
      <c r="I23" s="25"/>
    </row>
    <row r="24" spans="1:9" ht="68.25" customHeight="1" x14ac:dyDescent="0.25">
      <c r="A24" s="24"/>
      <c r="B24" s="33" t="s">
        <v>30</v>
      </c>
      <c r="C24" s="85" t="s">
        <v>31</v>
      </c>
      <c r="D24" s="86"/>
      <c r="E24" s="86"/>
      <c r="F24" s="86"/>
      <c r="G24" s="87"/>
      <c r="H24" s="25"/>
      <c r="I24" s="25"/>
    </row>
    <row r="25" spans="1:9" ht="15.6" customHeight="1" x14ac:dyDescent="0.25">
      <c r="A25" s="24"/>
      <c r="B25" s="34"/>
      <c r="C25" s="35"/>
      <c r="D25" s="35"/>
      <c r="E25" s="35"/>
      <c r="F25" s="35"/>
      <c r="G25" s="35"/>
      <c r="H25" s="25"/>
      <c r="I25" s="25"/>
    </row>
    <row r="26" spans="1:9" x14ac:dyDescent="0.25">
      <c r="A26" s="24"/>
      <c r="B26" s="36"/>
      <c r="C26" s="37"/>
      <c r="D26" s="37"/>
      <c r="E26" s="37"/>
      <c r="F26" s="25"/>
      <c r="G26" s="25"/>
      <c r="H26" s="25"/>
      <c r="I26" s="25"/>
    </row>
    <row r="27" spans="1:9" ht="60" x14ac:dyDescent="0.25">
      <c r="A27" s="24"/>
      <c r="B27" s="38" t="s">
        <v>14</v>
      </c>
      <c r="C27" s="39" t="s">
        <v>15</v>
      </c>
      <c r="D27" s="39" t="s">
        <v>16</v>
      </c>
      <c r="E27" s="40" t="s">
        <v>35</v>
      </c>
      <c r="F27" s="41" t="s">
        <v>34</v>
      </c>
      <c r="G27" s="42" t="s">
        <v>19</v>
      </c>
      <c r="H27" s="43" t="s">
        <v>17</v>
      </c>
      <c r="I27" s="44" t="s">
        <v>18</v>
      </c>
    </row>
    <row r="28" spans="1:9" ht="75" x14ac:dyDescent="0.25">
      <c r="A28" s="24"/>
      <c r="B28" s="45" t="s">
        <v>221</v>
      </c>
      <c r="C28" s="46" t="s">
        <v>197</v>
      </c>
      <c r="D28" s="47" t="s">
        <v>103</v>
      </c>
      <c r="E28" s="48" t="s">
        <v>89</v>
      </c>
      <c r="F28" s="49" t="s">
        <v>1</v>
      </c>
      <c r="G28" s="50"/>
      <c r="H28" s="2"/>
      <c r="I28" s="2"/>
    </row>
    <row r="29" spans="1:9" ht="33" customHeight="1" x14ac:dyDescent="0.25">
      <c r="A29" s="24"/>
      <c r="B29" s="45" t="s">
        <v>165</v>
      </c>
      <c r="C29" s="49" t="s">
        <v>195</v>
      </c>
      <c r="D29" s="51" t="s">
        <v>82</v>
      </c>
      <c r="E29" s="48" t="s">
        <v>89</v>
      </c>
      <c r="F29" s="49" t="s">
        <v>1</v>
      </c>
      <c r="G29" s="50" t="s">
        <v>243</v>
      </c>
      <c r="H29" s="2"/>
      <c r="I29" s="2"/>
    </row>
    <row r="30" spans="1:9" ht="42.6" customHeight="1" x14ac:dyDescent="0.25">
      <c r="A30" s="24"/>
      <c r="B30" s="45" t="s">
        <v>166</v>
      </c>
      <c r="C30" s="49" t="s">
        <v>196</v>
      </c>
      <c r="D30" s="51" t="s">
        <v>83</v>
      </c>
      <c r="E30" s="48" t="s">
        <v>89</v>
      </c>
      <c r="F30" s="49" t="s">
        <v>1</v>
      </c>
      <c r="G30" s="50" t="s">
        <v>243</v>
      </c>
      <c r="H30" s="2"/>
      <c r="I30" s="2"/>
    </row>
    <row r="31" spans="1:9" ht="36" customHeight="1" x14ac:dyDescent="0.25">
      <c r="A31" s="24"/>
      <c r="B31" s="45" t="s">
        <v>167</v>
      </c>
      <c r="C31" s="49" t="s">
        <v>193</v>
      </c>
      <c r="D31" s="51" t="s">
        <v>43</v>
      </c>
      <c r="E31" s="52" t="s">
        <v>94</v>
      </c>
      <c r="F31" s="49" t="s">
        <v>2</v>
      </c>
      <c r="G31" s="53">
        <v>2</v>
      </c>
      <c r="H31" s="2"/>
      <c r="I31" s="2"/>
    </row>
    <row r="32" spans="1:9" ht="36" customHeight="1" x14ac:dyDescent="0.25">
      <c r="A32" s="24"/>
      <c r="B32" s="45" t="s">
        <v>168</v>
      </c>
      <c r="C32" s="49" t="s">
        <v>194</v>
      </c>
      <c r="D32" s="47" t="s">
        <v>108</v>
      </c>
      <c r="E32" s="52" t="s">
        <v>94</v>
      </c>
      <c r="F32" s="49" t="s">
        <v>2</v>
      </c>
      <c r="G32" s="50">
        <v>2</v>
      </c>
      <c r="H32" s="2"/>
      <c r="I32" s="2"/>
    </row>
    <row r="33" spans="1:9" ht="30" x14ac:dyDescent="0.25">
      <c r="B33" s="45" t="s">
        <v>169</v>
      </c>
      <c r="C33" s="49" t="s">
        <v>161</v>
      </c>
      <c r="D33" s="51" t="s">
        <v>74</v>
      </c>
      <c r="E33" s="54" t="s">
        <v>73</v>
      </c>
      <c r="F33" s="49" t="s">
        <v>3</v>
      </c>
      <c r="G33" s="50" t="s">
        <v>243</v>
      </c>
      <c r="H33" s="2"/>
      <c r="I33" s="2"/>
    </row>
    <row r="34" spans="1:9" ht="26.45" customHeight="1" x14ac:dyDescent="0.25">
      <c r="B34" s="45" t="s">
        <v>170</v>
      </c>
      <c r="C34" s="49" t="s">
        <v>162</v>
      </c>
      <c r="D34" s="51" t="s">
        <v>75</v>
      </c>
      <c r="E34" s="54" t="s">
        <v>73</v>
      </c>
      <c r="F34" s="49" t="s">
        <v>3</v>
      </c>
      <c r="G34" s="50" t="s">
        <v>243</v>
      </c>
      <c r="H34" s="2"/>
      <c r="I34" s="2"/>
    </row>
    <row r="35" spans="1:9" x14ac:dyDescent="0.25">
      <c r="B35" s="45" t="s">
        <v>171</v>
      </c>
      <c r="C35" s="49" t="s">
        <v>161</v>
      </c>
      <c r="D35" s="51" t="s">
        <v>76</v>
      </c>
      <c r="E35" s="54" t="s">
        <v>73</v>
      </c>
      <c r="F35" s="49" t="s">
        <v>3</v>
      </c>
      <c r="G35" s="50" t="s">
        <v>243</v>
      </c>
      <c r="H35" s="2"/>
      <c r="I35" s="2"/>
    </row>
    <row r="36" spans="1:9" hidden="1" x14ac:dyDescent="0.25">
      <c r="A36" s="24"/>
      <c r="B36" s="45"/>
      <c r="C36" s="49"/>
      <c r="D36" s="55"/>
      <c r="E36" s="56"/>
      <c r="F36" s="49"/>
      <c r="G36" s="50" t="s">
        <v>243</v>
      </c>
      <c r="H36" s="72"/>
      <c r="I36" s="2"/>
    </row>
    <row r="37" spans="1:9" ht="30" hidden="1" x14ac:dyDescent="0.25">
      <c r="A37" s="24"/>
      <c r="B37" s="45" t="s">
        <v>222</v>
      </c>
      <c r="C37" s="46" t="s">
        <v>188</v>
      </c>
      <c r="D37" s="55"/>
      <c r="E37" s="56"/>
      <c r="F37" s="49"/>
      <c r="G37" s="50" t="s">
        <v>243</v>
      </c>
      <c r="H37" s="2"/>
      <c r="I37" s="2"/>
    </row>
    <row r="38" spans="1:9" x14ac:dyDescent="0.25">
      <c r="A38" s="24"/>
      <c r="B38" s="45" t="s">
        <v>4</v>
      </c>
      <c r="C38" s="49" t="s">
        <v>183</v>
      </c>
      <c r="D38" s="47" t="s">
        <v>113</v>
      </c>
      <c r="E38" s="57">
        <v>8</v>
      </c>
      <c r="F38" s="49" t="s">
        <v>1</v>
      </c>
      <c r="G38" s="50" t="s">
        <v>243</v>
      </c>
      <c r="H38" s="2"/>
      <c r="I38" s="2"/>
    </row>
    <row r="39" spans="1:9" x14ac:dyDescent="0.25">
      <c r="A39" s="24"/>
      <c r="B39" s="45" t="s">
        <v>65</v>
      </c>
      <c r="C39" s="58" t="s">
        <v>186</v>
      </c>
      <c r="D39" s="47" t="s">
        <v>212</v>
      </c>
      <c r="E39" s="52" t="s">
        <v>182</v>
      </c>
      <c r="F39" s="49" t="s">
        <v>1</v>
      </c>
      <c r="G39" s="50" t="s">
        <v>243</v>
      </c>
      <c r="H39" s="2"/>
      <c r="I39" s="2"/>
    </row>
    <row r="40" spans="1:9" ht="30" x14ac:dyDescent="0.25">
      <c r="A40" s="24"/>
      <c r="B40" s="45" t="s">
        <v>66</v>
      </c>
      <c r="C40" s="58" t="s">
        <v>187</v>
      </c>
      <c r="D40" s="47" t="s">
        <v>214</v>
      </c>
      <c r="E40" s="52" t="s">
        <v>131</v>
      </c>
      <c r="F40" s="49" t="s">
        <v>0</v>
      </c>
      <c r="G40" s="50">
        <v>15</v>
      </c>
      <c r="H40" s="2"/>
      <c r="I40" s="2"/>
    </row>
    <row r="41" spans="1:9" x14ac:dyDescent="0.25">
      <c r="A41" s="24"/>
      <c r="B41" s="45" t="s">
        <v>189</v>
      </c>
      <c r="C41" s="49" t="s">
        <v>184</v>
      </c>
      <c r="D41" s="47" t="s">
        <v>156</v>
      </c>
      <c r="E41" s="57">
        <v>8</v>
      </c>
      <c r="F41" s="49" t="s">
        <v>1</v>
      </c>
      <c r="G41" s="50" t="s">
        <v>243</v>
      </c>
      <c r="H41" s="2"/>
      <c r="I41" s="2"/>
    </row>
    <row r="42" spans="1:9" x14ac:dyDescent="0.25">
      <c r="A42" s="24"/>
      <c r="B42" s="45" t="s">
        <v>190</v>
      </c>
      <c r="C42" s="58" t="s">
        <v>185</v>
      </c>
      <c r="D42" s="47" t="s">
        <v>213</v>
      </c>
      <c r="E42" s="52" t="s">
        <v>135</v>
      </c>
      <c r="F42" s="49" t="s">
        <v>1</v>
      </c>
      <c r="G42" s="50" t="s">
        <v>243</v>
      </c>
      <c r="H42" s="2"/>
      <c r="I42" s="2"/>
    </row>
    <row r="43" spans="1:9" ht="30" x14ac:dyDescent="0.25">
      <c r="A43" s="24"/>
      <c r="B43" s="45" t="s">
        <v>191</v>
      </c>
      <c r="C43" s="58" t="s">
        <v>134</v>
      </c>
      <c r="D43" s="47" t="s">
        <v>215</v>
      </c>
      <c r="E43" s="52" t="s">
        <v>131</v>
      </c>
      <c r="F43" s="49" t="s">
        <v>0</v>
      </c>
      <c r="G43" s="50">
        <v>15</v>
      </c>
      <c r="H43" s="2"/>
      <c r="I43" s="2"/>
    </row>
    <row r="44" spans="1:9" ht="30" x14ac:dyDescent="0.25">
      <c r="A44" s="24"/>
      <c r="B44" s="45" t="s">
        <v>198</v>
      </c>
      <c r="C44" s="49" t="s">
        <v>132</v>
      </c>
      <c r="D44" s="47" t="s">
        <v>52</v>
      </c>
      <c r="E44" s="45"/>
      <c r="F44" s="49" t="s">
        <v>3</v>
      </c>
      <c r="G44" s="50" t="s">
        <v>243</v>
      </c>
      <c r="H44" s="73"/>
      <c r="I44" s="2"/>
    </row>
    <row r="45" spans="1:9" ht="30" x14ac:dyDescent="0.25">
      <c r="A45" s="24"/>
      <c r="B45" s="45" t="s">
        <v>199</v>
      </c>
      <c r="C45" s="49" t="s">
        <v>132</v>
      </c>
      <c r="D45" s="47" t="s">
        <v>53</v>
      </c>
      <c r="E45" s="45"/>
      <c r="F45" s="49" t="s">
        <v>3</v>
      </c>
      <c r="G45" s="50" t="s">
        <v>243</v>
      </c>
      <c r="H45" s="73"/>
      <c r="I45" s="2"/>
    </row>
    <row r="46" spans="1:9" ht="30" x14ac:dyDescent="0.25">
      <c r="A46" s="24"/>
      <c r="B46" s="45" t="s">
        <v>200</v>
      </c>
      <c r="C46" s="49" t="s">
        <v>132</v>
      </c>
      <c r="D46" s="47" t="s">
        <v>54</v>
      </c>
      <c r="E46" s="45"/>
      <c r="F46" s="49" t="s">
        <v>3</v>
      </c>
      <c r="G46" s="50" t="s">
        <v>243</v>
      </c>
      <c r="H46" s="73"/>
      <c r="I46" s="2"/>
    </row>
    <row r="47" spans="1:9" x14ac:dyDescent="0.25">
      <c r="A47" s="24"/>
      <c r="B47" s="45" t="s">
        <v>201</v>
      </c>
      <c r="C47" s="49" t="s">
        <v>132</v>
      </c>
      <c r="D47" s="47" t="s">
        <v>56</v>
      </c>
      <c r="E47" s="45"/>
      <c r="F47" s="49" t="s">
        <v>3</v>
      </c>
      <c r="G47" s="50" t="s">
        <v>243</v>
      </c>
      <c r="H47" s="73"/>
      <c r="I47" s="2"/>
    </row>
    <row r="48" spans="1:9" x14ac:dyDescent="0.25">
      <c r="A48" s="24"/>
      <c r="B48" s="45" t="s">
        <v>202</v>
      </c>
      <c r="C48" s="49" t="s">
        <v>132</v>
      </c>
      <c r="D48" s="51" t="s">
        <v>57</v>
      </c>
      <c r="E48" s="45"/>
      <c r="F48" s="49" t="s">
        <v>3</v>
      </c>
      <c r="G48" s="50" t="s">
        <v>243</v>
      </c>
      <c r="H48" s="73"/>
      <c r="I48" s="2"/>
    </row>
    <row r="49" spans="1:9" x14ac:dyDescent="0.25">
      <c r="A49" s="24"/>
      <c r="B49" s="45" t="s">
        <v>203</v>
      </c>
      <c r="C49" s="49" t="s">
        <v>132</v>
      </c>
      <c r="D49" s="47" t="s">
        <v>55</v>
      </c>
      <c r="E49" s="45"/>
      <c r="F49" s="49" t="s">
        <v>3</v>
      </c>
      <c r="G49" s="50" t="s">
        <v>243</v>
      </c>
      <c r="H49" s="73"/>
      <c r="I49" s="2"/>
    </row>
    <row r="50" spans="1:9" ht="30" x14ac:dyDescent="0.25">
      <c r="A50" s="24"/>
      <c r="B50" s="45" t="s">
        <v>204</v>
      </c>
      <c r="C50" s="49" t="s">
        <v>132</v>
      </c>
      <c r="D50" s="51" t="s">
        <v>58</v>
      </c>
      <c r="E50" s="45"/>
      <c r="F50" s="49" t="s">
        <v>3</v>
      </c>
      <c r="G50" s="50" t="s">
        <v>243</v>
      </c>
      <c r="H50" s="73"/>
      <c r="I50" s="2"/>
    </row>
    <row r="51" spans="1:9" x14ac:dyDescent="0.25">
      <c r="A51" s="24"/>
      <c r="B51" s="45" t="s">
        <v>205</v>
      </c>
      <c r="C51" s="49" t="s">
        <v>132</v>
      </c>
      <c r="D51" s="51" t="s">
        <v>59</v>
      </c>
      <c r="E51" s="45"/>
      <c r="F51" s="49" t="s">
        <v>3</v>
      </c>
      <c r="G51" s="50" t="s">
        <v>243</v>
      </c>
      <c r="H51" s="73"/>
      <c r="I51" s="2"/>
    </row>
    <row r="52" spans="1:9" x14ac:dyDescent="0.25">
      <c r="A52" s="24"/>
      <c r="B52" s="45" t="s">
        <v>206</v>
      </c>
      <c r="C52" s="49" t="s">
        <v>132</v>
      </c>
      <c r="D52" s="47" t="s">
        <v>93</v>
      </c>
      <c r="E52" s="45"/>
      <c r="F52" s="49" t="s">
        <v>3</v>
      </c>
      <c r="G52" s="50" t="s">
        <v>243</v>
      </c>
      <c r="H52" s="73"/>
      <c r="I52" s="2"/>
    </row>
    <row r="53" spans="1:9" ht="30" x14ac:dyDescent="0.25">
      <c r="A53" s="24"/>
      <c r="B53" s="45" t="s">
        <v>207</v>
      </c>
      <c r="C53" s="49" t="s">
        <v>132</v>
      </c>
      <c r="D53" s="47" t="s">
        <v>61</v>
      </c>
      <c r="E53" s="45"/>
      <c r="F53" s="49" t="s">
        <v>3</v>
      </c>
      <c r="G53" s="50" t="s">
        <v>243</v>
      </c>
      <c r="H53" s="73"/>
      <c r="I53" s="2"/>
    </row>
    <row r="54" spans="1:9" x14ac:dyDescent="0.25">
      <c r="A54" s="24"/>
      <c r="B54" s="45" t="s">
        <v>208</v>
      </c>
      <c r="C54" s="49" t="s">
        <v>132</v>
      </c>
      <c r="D54" s="59" t="s">
        <v>115</v>
      </c>
      <c r="E54" s="45"/>
      <c r="F54" s="49" t="s">
        <v>3</v>
      </c>
      <c r="G54" s="50" t="s">
        <v>243</v>
      </c>
      <c r="H54" s="73"/>
      <c r="I54" s="2"/>
    </row>
    <row r="55" spans="1:9" ht="30" x14ac:dyDescent="0.25">
      <c r="A55" s="24"/>
      <c r="B55" s="45" t="s">
        <v>209</v>
      </c>
      <c r="C55" s="49" t="s">
        <v>132</v>
      </c>
      <c r="D55" s="51" t="s">
        <v>60</v>
      </c>
      <c r="E55" s="45"/>
      <c r="F55" s="49" t="s">
        <v>3</v>
      </c>
      <c r="G55" s="50" t="s">
        <v>243</v>
      </c>
      <c r="H55" s="73"/>
      <c r="I55" s="2"/>
    </row>
    <row r="56" spans="1:9" x14ac:dyDescent="0.25">
      <c r="A56" s="24"/>
      <c r="B56" s="45" t="s">
        <v>210</v>
      </c>
      <c r="C56" s="49" t="s">
        <v>132</v>
      </c>
      <c r="D56" s="47" t="s">
        <v>62</v>
      </c>
      <c r="E56" s="45"/>
      <c r="F56" s="49" t="s">
        <v>3</v>
      </c>
      <c r="G56" s="50" t="s">
        <v>243</v>
      </c>
      <c r="H56" s="73"/>
      <c r="I56" s="2"/>
    </row>
    <row r="57" spans="1:9" x14ac:dyDescent="0.25">
      <c r="A57" s="24"/>
      <c r="B57" s="45" t="s">
        <v>211</v>
      </c>
      <c r="C57" s="49" t="s">
        <v>132</v>
      </c>
      <c r="D57" s="47" t="s">
        <v>106</v>
      </c>
      <c r="E57" s="45"/>
      <c r="F57" s="49" t="s">
        <v>3</v>
      </c>
      <c r="G57" s="50" t="s">
        <v>243</v>
      </c>
      <c r="H57" s="73"/>
      <c r="I57" s="2"/>
    </row>
    <row r="58" spans="1:9" hidden="1" x14ac:dyDescent="0.25">
      <c r="A58" s="24"/>
      <c r="B58" s="45"/>
      <c r="C58" s="58"/>
      <c r="D58" s="55"/>
      <c r="E58" s="56"/>
      <c r="F58" s="49"/>
      <c r="G58" s="50" t="s">
        <v>243</v>
      </c>
      <c r="H58" s="2"/>
      <c r="I58" s="2"/>
    </row>
    <row r="59" spans="1:9" ht="30" hidden="1" x14ac:dyDescent="0.25">
      <c r="A59" s="24"/>
      <c r="B59" s="45" t="s">
        <v>223</v>
      </c>
      <c r="C59" s="46" t="s">
        <v>192</v>
      </c>
      <c r="D59" s="55"/>
      <c r="E59" s="56"/>
      <c r="F59" s="49"/>
      <c r="G59" s="50" t="s">
        <v>243</v>
      </c>
      <c r="H59" s="2"/>
      <c r="I59" s="2"/>
    </row>
    <row r="60" spans="1:9" x14ac:dyDescent="0.25">
      <c r="B60" s="45" t="s">
        <v>97</v>
      </c>
      <c r="C60" s="49" t="s">
        <v>157</v>
      </c>
      <c r="D60" s="51" t="s">
        <v>70</v>
      </c>
      <c r="E60" s="60" t="s">
        <v>69</v>
      </c>
      <c r="F60" s="49" t="s">
        <v>1</v>
      </c>
      <c r="G60" s="50"/>
      <c r="H60" s="2"/>
      <c r="I60" s="2"/>
    </row>
    <row r="61" spans="1:9" x14ac:dyDescent="0.25">
      <c r="B61" s="45" t="s">
        <v>98</v>
      </c>
      <c r="C61" s="49" t="s">
        <v>216</v>
      </c>
      <c r="D61" s="61" t="s">
        <v>216</v>
      </c>
      <c r="E61" s="54" t="s">
        <v>231</v>
      </c>
      <c r="F61" s="49" t="s">
        <v>0</v>
      </c>
      <c r="G61" s="50">
        <v>10</v>
      </c>
      <c r="H61" s="2"/>
      <c r="I61" s="2"/>
    </row>
    <row r="62" spans="1:9" x14ac:dyDescent="0.25">
      <c r="B62" s="45" t="s">
        <v>99</v>
      </c>
      <c r="C62" s="49" t="s">
        <v>159</v>
      </c>
      <c r="D62" s="51" t="s">
        <v>71</v>
      </c>
      <c r="E62" s="54" t="s">
        <v>73</v>
      </c>
      <c r="F62" s="49" t="s">
        <v>3</v>
      </c>
      <c r="G62" s="50" t="s">
        <v>243</v>
      </c>
      <c r="H62" s="2"/>
      <c r="I62" s="2"/>
    </row>
    <row r="63" spans="1:9" x14ac:dyDescent="0.25">
      <c r="B63" s="45" t="s">
        <v>217</v>
      </c>
      <c r="C63" s="49" t="s">
        <v>158</v>
      </c>
      <c r="D63" s="51" t="s">
        <v>72</v>
      </c>
      <c r="E63" s="54" t="s">
        <v>73</v>
      </c>
      <c r="F63" s="49" t="s">
        <v>3</v>
      </c>
      <c r="G63" s="50" t="s">
        <v>243</v>
      </c>
      <c r="H63" s="2"/>
      <c r="I63" s="2"/>
    </row>
    <row r="64" spans="1:9" x14ac:dyDescent="0.25">
      <c r="B64" s="45" t="s">
        <v>230</v>
      </c>
      <c r="C64" s="49" t="s">
        <v>160</v>
      </c>
      <c r="D64" s="51" t="s">
        <v>81</v>
      </c>
      <c r="E64" s="54" t="s">
        <v>73</v>
      </c>
      <c r="F64" s="49" t="s">
        <v>3</v>
      </c>
      <c r="G64" s="50" t="s">
        <v>243</v>
      </c>
      <c r="H64" s="2"/>
      <c r="I64" s="2"/>
    </row>
    <row r="65" spans="1:9" ht="30" x14ac:dyDescent="0.25">
      <c r="B65" s="45" t="s">
        <v>235</v>
      </c>
      <c r="C65" s="49" t="s">
        <v>234</v>
      </c>
      <c r="D65" s="62" t="s">
        <v>238</v>
      </c>
      <c r="E65" s="63" t="s">
        <v>239</v>
      </c>
      <c r="F65" s="49" t="s">
        <v>0</v>
      </c>
      <c r="G65" s="49">
        <v>2</v>
      </c>
      <c r="H65" s="1"/>
      <c r="I65" s="1"/>
    </row>
    <row r="66" spans="1:9" hidden="1" x14ac:dyDescent="0.25">
      <c r="A66" s="24"/>
      <c r="B66" s="45"/>
      <c r="C66" s="46"/>
      <c r="D66" s="55"/>
      <c r="E66" s="56"/>
      <c r="F66" s="49"/>
      <c r="G66" s="50" t="s">
        <v>243</v>
      </c>
      <c r="H66" s="2"/>
      <c r="I66" s="2"/>
    </row>
    <row r="67" spans="1:9" ht="42.95" hidden="1" customHeight="1" x14ac:dyDescent="0.25">
      <c r="A67" s="24"/>
      <c r="B67" s="45" t="s">
        <v>224</v>
      </c>
      <c r="C67" s="46" t="s">
        <v>133</v>
      </c>
      <c r="D67" s="55"/>
      <c r="E67" s="56"/>
      <c r="F67" s="49"/>
      <c r="G67" s="50" t="s">
        <v>243</v>
      </c>
      <c r="H67" s="2"/>
      <c r="I67" s="2"/>
    </row>
    <row r="68" spans="1:9" ht="46.5" customHeight="1" x14ac:dyDescent="0.25">
      <c r="A68" s="24"/>
      <c r="B68" s="45" t="s">
        <v>100</v>
      </c>
      <c r="C68" s="49" t="s">
        <v>136</v>
      </c>
      <c r="D68" s="47" t="s">
        <v>48</v>
      </c>
      <c r="E68" s="54" t="s">
        <v>89</v>
      </c>
      <c r="F68" s="54" t="s">
        <v>1</v>
      </c>
      <c r="G68" s="50" t="s">
        <v>243</v>
      </c>
      <c r="H68" s="2"/>
      <c r="I68" s="2"/>
    </row>
    <row r="69" spans="1:9" ht="31.5" customHeight="1" x14ac:dyDescent="0.25">
      <c r="A69" s="24"/>
      <c r="B69" s="45" t="s">
        <v>101</v>
      </c>
      <c r="C69" s="49" t="s">
        <v>137</v>
      </c>
      <c r="D69" s="47" t="s">
        <v>49</v>
      </c>
      <c r="E69" s="54" t="s">
        <v>89</v>
      </c>
      <c r="F69" s="54" t="s">
        <v>1</v>
      </c>
      <c r="G69" s="50" t="s">
        <v>243</v>
      </c>
      <c r="H69" s="2"/>
      <c r="I69" s="2"/>
    </row>
    <row r="70" spans="1:9" x14ac:dyDescent="0.25">
      <c r="A70" s="24"/>
      <c r="B70" s="45" t="s">
        <v>102</v>
      </c>
      <c r="C70" s="49" t="s">
        <v>138</v>
      </c>
      <c r="D70" s="47" t="s">
        <v>50</v>
      </c>
      <c r="E70" s="52" t="s">
        <v>89</v>
      </c>
      <c r="F70" s="54" t="s">
        <v>1</v>
      </c>
      <c r="G70" s="50" t="s">
        <v>243</v>
      </c>
      <c r="H70" s="2"/>
      <c r="I70" s="2"/>
    </row>
    <row r="71" spans="1:9" ht="30" x14ac:dyDescent="0.25">
      <c r="A71" s="24"/>
      <c r="B71" s="45" t="s">
        <v>116</v>
      </c>
      <c r="C71" s="49" t="s">
        <v>139</v>
      </c>
      <c r="D71" s="47" t="s">
        <v>51</v>
      </c>
      <c r="E71" s="52" t="s">
        <v>94</v>
      </c>
      <c r="F71" s="54" t="s">
        <v>2</v>
      </c>
      <c r="G71" s="50">
        <v>1</v>
      </c>
      <c r="H71" s="2"/>
      <c r="I71" s="2"/>
    </row>
    <row r="72" spans="1:9" ht="47.45" customHeight="1" x14ac:dyDescent="0.25">
      <c r="A72" s="24"/>
      <c r="B72" s="45" t="s">
        <v>117</v>
      </c>
      <c r="C72" s="49" t="s">
        <v>140</v>
      </c>
      <c r="D72" s="47" t="s">
        <v>45</v>
      </c>
      <c r="E72" s="48" t="s">
        <v>89</v>
      </c>
      <c r="F72" s="49" t="s">
        <v>1</v>
      </c>
      <c r="G72" s="50" t="s">
        <v>243</v>
      </c>
      <c r="H72" s="2"/>
      <c r="I72" s="2"/>
    </row>
    <row r="73" spans="1:9" ht="33" customHeight="1" x14ac:dyDescent="0.25">
      <c r="A73" s="24"/>
      <c r="B73" s="45" t="s">
        <v>118</v>
      </c>
      <c r="C73" s="49" t="s">
        <v>141</v>
      </c>
      <c r="D73" s="47" t="s">
        <v>42</v>
      </c>
      <c r="E73" s="48" t="s">
        <v>89</v>
      </c>
      <c r="F73" s="49" t="s">
        <v>1</v>
      </c>
      <c r="G73" s="50" t="s">
        <v>243</v>
      </c>
      <c r="H73" s="2"/>
      <c r="I73" s="2"/>
    </row>
    <row r="74" spans="1:9" ht="33" customHeight="1" x14ac:dyDescent="0.25">
      <c r="A74" s="24"/>
      <c r="B74" s="45" t="s">
        <v>119</v>
      </c>
      <c r="C74" s="49" t="s">
        <v>142</v>
      </c>
      <c r="D74" s="47" t="s">
        <v>46</v>
      </c>
      <c r="E74" s="48" t="s">
        <v>89</v>
      </c>
      <c r="F74" s="49" t="s">
        <v>1</v>
      </c>
      <c r="G74" s="50" t="s">
        <v>243</v>
      </c>
      <c r="H74" s="2"/>
      <c r="I74" s="2"/>
    </row>
    <row r="75" spans="1:9" ht="30" x14ac:dyDescent="0.25">
      <c r="A75" s="24"/>
      <c r="B75" s="45" t="s">
        <v>120</v>
      </c>
      <c r="C75" s="49" t="s">
        <v>143</v>
      </c>
      <c r="D75" s="47" t="s">
        <v>107</v>
      </c>
      <c r="E75" s="52" t="s">
        <v>89</v>
      </c>
      <c r="F75" s="54" t="s">
        <v>1</v>
      </c>
      <c r="G75" s="50" t="s">
        <v>243</v>
      </c>
      <c r="H75" s="2"/>
      <c r="I75" s="2"/>
    </row>
    <row r="76" spans="1:9" ht="30" x14ac:dyDescent="0.25">
      <c r="A76" s="24"/>
      <c r="B76" s="45" t="s">
        <v>121</v>
      </c>
      <c r="C76" s="49" t="s">
        <v>148</v>
      </c>
      <c r="D76" s="47" t="s">
        <v>77</v>
      </c>
      <c r="E76" s="52" t="s">
        <v>89</v>
      </c>
      <c r="F76" s="54" t="s">
        <v>1</v>
      </c>
      <c r="G76" s="50" t="s">
        <v>243</v>
      </c>
      <c r="H76" s="2"/>
      <c r="I76" s="2"/>
    </row>
    <row r="77" spans="1:9" x14ac:dyDescent="0.25">
      <c r="B77" s="45" t="s">
        <v>122</v>
      </c>
      <c r="C77" s="49" t="s">
        <v>149</v>
      </c>
      <c r="D77" s="47" t="s">
        <v>112</v>
      </c>
      <c r="E77" s="52" t="s">
        <v>89</v>
      </c>
      <c r="F77" s="54" t="s">
        <v>1</v>
      </c>
      <c r="G77" s="50" t="s">
        <v>243</v>
      </c>
      <c r="H77" s="2"/>
      <c r="I77" s="2"/>
    </row>
    <row r="78" spans="1:9" ht="39.6" customHeight="1" x14ac:dyDescent="0.25">
      <c r="B78" s="45" t="s">
        <v>123</v>
      </c>
      <c r="C78" s="49" t="s">
        <v>147</v>
      </c>
      <c r="D78" s="47" t="s">
        <v>78</v>
      </c>
      <c r="E78" s="52" t="s">
        <v>89</v>
      </c>
      <c r="F78" s="54" t="s">
        <v>1</v>
      </c>
      <c r="G78" s="50" t="s">
        <v>243</v>
      </c>
      <c r="H78" s="2"/>
      <c r="I78" s="2"/>
    </row>
    <row r="79" spans="1:9" ht="30" x14ac:dyDescent="0.25">
      <c r="B79" s="45" t="s">
        <v>124</v>
      </c>
      <c r="C79" s="49" t="s">
        <v>144</v>
      </c>
      <c r="D79" s="47" t="s">
        <v>79</v>
      </c>
      <c r="E79" s="52" t="s">
        <v>89</v>
      </c>
      <c r="F79" s="54" t="s">
        <v>1</v>
      </c>
      <c r="G79" s="50" t="s">
        <v>243</v>
      </c>
      <c r="H79" s="2"/>
      <c r="I79" s="2"/>
    </row>
    <row r="80" spans="1:9" ht="30" x14ac:dyDescent="0.25">
      <c r="B80" s="45" t="s">
        <v>125</v>
      </c>
      <c r="C80" s="49" t="s">
        <v>145</v>
      </c>
      <c r="D80" s="47" t="s">
        <v>240</v>
      </c>
      <c r="E80" s="52" t="s">
        <v>129</v>
      </c>
      <c r="F80" s="54" t="s">
        <v>0</v>
      </c>
      <c r="G80" s="50">
        <v>12</v>
      </c>
      <c r="H80" s="2"/>
      <c r="I80" s="2"/>
    </row>
    <row r="81" spans="1:9" ht="41.1" customHeight="1" x14ac:dyDescent="0.25">
      <c r="B81" s="45" t="s">
        <v>126</v>
      </c>
      <c r="C81" s="49" t="s">
        <v>146</v>
      </c>
      <c r="D81" s="47" t="s">
        <v>80</v>
      </c>
      <c r="E81" s="52" t="s">
        <v>130</v>
      </c>
      <c r="F81" s="54" t="s">
        <v>0</v>
      </c>
      <c r="G81" s="50">
        <v>10</v>
      </c>
      <c r="H81" s="23"/>
      <c r="I81" s="2"/>
    </row>
    <row r="82" spans="1:9" ht="30" x14ac:dyDescent="0.25">
      <c r="A82" s="24"/>
      <c r="B82" s="45" t="s">
        <v>127</v>
      </c>
      <c r="C82" s="49" t="s">
        <v>150</v>
      </c>
      <c r="D82" s="47" t="s">
        <v>44</v>
      </c>
      <c r="E82" s="64" t="s">
        <v>90</v>
      </c>
      <c r="F82" s="49" t="s">
        <v>0</v>
      </c>
      <c r="G82" s="53">
        <v>1</v>
      </c>
      <c r="H82" s="2"/>
      <c r="I82" s="2"/>
    </row>
    <row r="83" spans="1:9" ht="31.5" customHeight="1" x14ac:dyDescent="0.25">
      <c r="A83" s="24"/>
      <c r="B83" s="45" t="s">
        <v>172</v>
      </c>
      <c r="C83" s="49" t="s">
        <v>151</v>
      </c>
      <c r="D83" s="51" t="s">
        <v>91</v>
      </c>
      <c r="E83" s="64" t="s">
        <v>92</v>
      </c>
      <c r="F83" s="49" t="s">
        <v>0</v>
      </c>
      <c r="G83" s="53">
        <v>1</v>
      </c>
      <c r="H83" s="2"/>
      <c r="I83" s="2"/>
    </row>
    <row r="84" spans="1:9" ht="33.950000000000003" customHeight="1" x14ac:dyDescent="0.25">
      <c r="A84" s="24"/>
      <c r="B84" s="45" t="s">
        <v>173</v>
      </c>
      <c r="C84" s="49" t="s">
        <v>152</v>
      </c>
      <c r="D84" s="51" t="s">
        <v>47</v>
      </c>
      <c r="E84" s="54" t="s">
        <v>89</v>
      </c>
      <c r="F84" s="54" t="s">
        <v>1</v>
      </c>
      <c r="G84" s="50" t="s">
        <v>243</v>
      </c>
      <c r="H84" s="2"/>
      <c r="I84" s="2"/>
    </row>
    <row r="85" spans="1:9" ht="54.95" customHeight="1" x14ac:dyDescent="0.25">
      <c r="A85" s="24"/>
      <c r="B85" s="45" t="s">
        <v>174</v>
      </c>
      <c r="C85" s="49" t="s">
        <v>153</v>
      </c>
      <c r="D85" s="51" t="s">
        <v>109</v>
      </c>
      <c r="E85" s="48" t="s">
        <v>89</v>
      </c>
      <c r="F85" s="49" t="s">
        <v>1</v>
      </c>
      <c r="G85" s="65" t="s">
        <v>243</v>
      </c>
      <c r="H85" s="2"/>
      <c r="I85" s="2"/>
    </row>
    <row r="86" spans="1:9" ht="54.95" customHeight="1" x14ac:dyDescent="0.25">
      <c r="A86" s="24"/>
      <c r="B86" s="45" t="s">
        <v>175</v>
      </c>
      <c r="C86" s="49" t="s">
        <v>153</v>
      </c>
      <c r="D86" s="51" t="s">
        <v>110</v>
      </c>
      <c r="E86" s="52" t="s">
        <v>94</v>
      </c>
      <c r="F86" s="49" t="s">
        <v>2</v>
      </c>
      <c r="G86" s="50">
        <v>3</v>
      </c>
      <c r="H86" s="74"/>
      <c r="I86" s="2"/>
    </row>
    <row r="87" spans="1:9" ht="54.95" customHeight="1" x14ac:dyDescent="0.25">
      <c r="A87" s="24"/>
      <c r="B87" s="45" t="s">
        <v>176</v>
      </c>
      <c r="C87" s="49" t="s">
        <v>226</v>
      </c>
      <c r="D87" s="55" t="s">
        <v>227</v>
      </c>
      <c r="E87" s="52" t="s">
        <v>94</v>
      </c>
      <c r="F87" s="49" t="s">
        <v>2</v>
      </c>
      <c r="G87" s="50">
        <v>3</v>
      </c>
      <c r="H87" s="23"/>
      <c r="I87" s="2"/>
    </row>
    <row r="88" spans="1:9" ht="30" x14ac:dyDescent="0.25">
      <c r="A88" s="24"/>
      <c r="B88" s="45" t="s">
        <v>177</v>
      </c>
      <c r="C88" s="49" t="s">
        <v>154</v>
      </c>
      <c r="D88" s="47" t="s">
        <v>111</v>
      </c>
      <c r="E88" s="52" t="s">
        <v>94</v>
      </c>
      <c r="F88" s="49" t="s">
        <v>2</v>
      </c>
      <c r="G88" s="50">
        <v>2</v>
      </c>
      <c r="H88" s="23"/>
      <c r="I88" s="2"/>
    </row>
    <row r="89" spans="1:9" ht="30" x14ac:dyDescent="0.25">
      <c r="B89" s="45" t="s">
        <v>178</v>
      </c>
      <c r="C89" s="49" t="s">
        <v>155</v>
      </c>
      <c r="D89" s="47" t="s">
        <v>67</v>
      </c>
      <c r="E89" s="52" t="s">
        <v>94</v>
      </c>
      <c r="F89" s="49" t="s">
        <v>2</v>
      </c>
      <c r="G89" s="50">
        <v>3</v>
      </c>
      <c r="H89" s="2"/>
      <c r="I89" s="2"/>
    </row>
    <row r="90" spans="1:9" ht="30" x14ac:dyDescent="0.25">
      <c r="B90" s="45" t="s">
        <v>179</v>
      </c>
      <c r="C90" s="49" t="s">
        <v>155</v>
      </c>
      <c r="D90" s="47" t="s">
        <v>68</v>
      </c>
      <c r="E90" s="52" t="s">
        <v>94</v>
      </c>
      <c r="F90" s="49" t="s">
        <v>2</v>
      </c>
      <c r="G90" s="50">
        <v>3</v>
      </c>
      <c r="H90" s="2"/>
      <c r="I90" s="2"/>
    </row>
    <row r="91" spans="1:9" ht="30" x14ac:dyDescent="0.25">
      <c r="B91" s="45" t="s">
        <v>180</v>
      </c>
      <c r="C91" s="49" t="s">
        <v>163</v>
      </c>
      <c r="D91" s="47" t="s">
        <v>128</v>
      </c>
      <c r="E91" s="52" t="s">
        <v>95</v>
      </c>
      <c r="F91" s="49" t="s">
        <v>0</v>
      </c>
      <c r="G91" s="50">
        <v>10</v>
      </c>
      <c r="H91" s="2"/>
      <c r="I91" s="2"/>
    </row>
    <row r="92" spans="1:9" ht="30" x14ac:dyDescent="0.25">
      <c r="B92" s="45" t="s">
        <v>228</v>
      </c>
      <c r="C92" s="49" t="s">
        <v>164</v>
      </c>
      <c r="D92" s="47" t="s">
        <v>229</v>
      </c>
      <c r="E92" s="54" t="s">
        <v>96</v>
      </c>
      <c r="F92" s="49" t="s">
        <v>0</v>
      </c>
      <c r="G92" s="50">
        <v>5</v>
      </c>
      <c r="H92" s="2"/>
      <c r="I92" s="2"/>
    </row>
    <row r="93" spans="1:9" hidden="1" x14ac:dyDescent="0.25">
      <c r="H93" s="1"/>
      <c r="I93" s="1"/>
    </row>
    <row r="94" spans="1:9" ht="44.45" customHeight="1" x14ac:dyDescent="0.25">
      <c r="B94" s="66" t="s">
        <v>225</v>
      </c>
      <c r="C94" s="67" t="s">
        <v>181</v>
      </c>
      <c r="D94" s="47" t="s">
        <v>233</v>
      </c>
      <c r="E94" s="54" t="s">
        <v>89</v>
      </c>
      <c r="F94" s="49" t="s">
        <v>1</v>
      </c>
      <c r="G94" s="50" t="s">
        <v>243</v>
      </c>
      <c r="H94" s="1"/>
      <c r="I94" s="1"/>
    </row>
    <row r="95" spans="1:9" ht="57.95" customHeight="1" x14ac:dyDescent="0.25">
      <c r="B95" s="66" t="s">
        <v>218</v>
      </c>
      <c r="C95" s="49"/>
      <c r="D95" s="68" t="s">
        <v>232</v>
      </c>
      <c r="E95" s="52" t="s">
        <v>89</v>
      </c>
      <c r="F95" s="49" t="s">
        <v>1</v>
      </c>
      <c r="G95" s="50" t="s">
        <v>243</v>
      </c>
      <c r="H95" s="1"/>
      <c r="I95" s="1"/>
    </row>
    <row r="96" spans="1:9" ht="35.1" customHeight="1" x14ac:dyDescent="0.25">
      <c r="B96" s="66" t="s">
        <v>219</v>
      </c>
      <c r="C96" s="49"/>
      <c r="D96" s="51" t="s">
        <v>236</v>
      </c>
      <c r="E96" s="54" t="s">
        <v>89</v>
      </c>
      <c r="F96" s="49" t="s">
        <v>1</v>
      </c>
      <c r="G96" s="50" t="s">
        <v>243</v>
      </c>
      <c r="H96" s="1"/>
      <c r="I96" s="1"/>
    </row>
    <row r="97" spans="2:32" ht="39" customHeight="1" x14ac:dyDescent="0.25">
      <c r="B97" s="66" t="s">
        <v>220</v>
      </c>
      <c r="C97" s="49"/>
      <c r="D97" s="51" t="s">
        <v>237</v>
      </c>
      <c r="E97" s="52" t="s">
        <v>89</v>
      </c>
      <c r="F97" s="49" t="s">
        <v>1</v>
      </c>
      <c r="G97" s="50" t="s">
        <v>243</v>
      </c>
      <c r="H97" s="1"/>
      <c r="I97" s="1"/>
    </row>
    <row r="98" spans="2:32" hidden="1" x14ac:dyDescent="0.25">
      <c r="B98" s="66"/>
      <c r="C98" s="49"/>
      <c r="D98" s="51"/>
      <c r="E98" s="54"/>
      <c r="F98" s="49"/>
      <c r="G98" s="50" t="str">
        <f>IF(OR(EPS[[#This Row],[B/F/O/I/N]]="B",EPS[[#This Row],[B/F/O/I/N]]="O"),100/$F$136,"")</f>
        <v/>
      </c>
      <c r="H98" s="1"/>
      <c r="I98" s="1"/>
    </row>
    <row r="99" spans="2:32" hidden="1" x14ac:dyDescent="0.25">
      <c r="H99" s="1"/>
      <c r="I99" s="1"/>
    </row>
    <row r="100" spans="2:32" hidden="1" x14ac:dyDescent="0.25">
      <c r="H100" s="1"/>
      <c r="I100" s="1"/>
    </row>
    <row r="101" spans="2:32" hidden="1" x14ac:dyDescent="0.25">
      <c r="B101" s="45"/>
      <c r="C101" s="49"/>
      <c r="D101" s="55"/>
      <c r="E101" s="56"/>
      <c r="F101" s="49"/>
      <c r="G101" s="50"/>
      <c r="H101" s="2"/>
      <c r="I101" s="2"/>
    </row>
    <row r="102" spans="2:32" hidden="1" x14ac:dyDescent="0.25">
      <c r="B102" s="45"/>
      <c r="C102" s="49"/>
      <c r="D102" s="55"/>
      <c r="E102" s="56"/>
      <c r="F102" s="49"/>
      <c r="G102" s="50"/>
      <c r="H102" s="2"/>
      <c r="I102" s="2"/>
    </row>
    <row r="103" spans="2:32" ht="41.1" hidden="1" customHeight="1" x14ac:dyDescent="0.25">
      <c r="B103" s="45"/>
      <c r="C103" s="49"/>
      <c r="D103" s="55"/>
      <c r="E103" s="56"/>
      <c r="F103" s="49"/>
      <c r="G103" s="50"/>
      <c r="H103" s="2"/>
      <c r="I103" s="2"/>
    </row>
    <row r="104" spans="2:32" ht="24.6" hidden="1" customHeight="1" x14ac:dyDescent="0.25">
      <c r="B104" s="45"/>
      <c r="C104" s="49"/>
      <c r="D104" s="55"/>
      <c r="E104" s="56"/>
      <c r="F104" s="49"/>
      <c r="G104" s="50"/>
      <c r="H104" s="2"/>
      <c r="I104" s="2"/>
    </row>
    <row r="105" spans="2:32" ht="40.5" hidden="1" customHeight="1" x14ac:dyDescent="0.25">
      <c r="B105" s="45"/>
      <c r="C105" s="49"/>
      <c r="D105" s="55"/>
      <c r="E105" s="56"/>
      <c r="F105" s="49"/>
      <c r="G105" s="50"/>
      <c r="H105" s="2"/>
      <c r="I105" s="2"/>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row>
    <row r="106" spans="2:32" hidden="1" x14ac:dyDescent="0.25">
      <c r="B106" s="45"/>
      <c r="C106" s="49"/>
      <c r="D106" s="55"/>
      <c r="E106" s="56"/>
      <c r="F106" s="49"/>
      <c r="G106" s="50"/>
      <c r="H106" s="2"/>
      <c r="I106" s="2"/>
    </row>
    <row r="107" spans="2:32" hidden="1" x14ac:dyDescent="0.25">
      <c r="B107" s="45"/>
      <c r="C107" s="49"/>
      <c r="D107" s="55"/>
      <c r="E107" s="56"/>
      <c r="F107" s="49"/>
      <c r="G107" s="50"/>
      <c r="H107" s="2"/>
      <c r="I107" s="2"/>
    </row>
    <row r="108" spans="2:32" hidden="1" x14ac:dyDescent="0.25">
      <c r="B108" s="45"/>
      <c r="C108" s="49"/>
      <c r="D108" s="55"/>
      <c r="E108" s="56"/>
      <c r="F108" s="49"/>
      <c r="G108" s="50"/>
      <c r="H108" s="2"/>
      <c r="I108" s="2"/>
    </row>
    <row r="109" spans="2:32" hidden="1" x14ac:dyDescent="0.25">
      <c r="B109" s="45"/>
      <c r="C109" s="49"/>
      <c r="D109" s="55"/>
      <c r="E109" s="56"/>
      <c r="F109" s="49"/>
      <c r="G109" s="50"/>
      <c r="H109" s="2"/>
      <c r="I109" s="2"/>
    </row>
    <row r="110" spans="2:32" hidden="1" x14ac:dyDescent="0.25">
      <c r="B110" s="66"/>
      <c r="C110" s="49"/>
      <c r="D110" s="47"/>
      <c r="E110" s="48"/>
      <c r="F110" s="49"/>
      <c r="G110" s="50" t="str">
        <f>IF(OR(EPS[[#This Row],[B/F/O/I/N]]="B",EPS[[#This Row],[B/F/O/I/N]]="O"),100/$F$136,"")</f>
        <v/>
      </c>
      <c r="H110" s="2"/>
      <c r="I110" s="2"/>
    </row>
    <row r="111" spans="2:32" hidden="1" x14ac:dyDescent="0.25">
      <c r="B111" s="66"/>
      <c r="C111" s="49"/>
      <c r="D111" s="69"/>
      <c r="E111" s="54"/>
      <c r="F111" s="49"/>
      <c r="G111" s="50" t="str">
        <f>IF(OR(EPS[[#This Row],[B/F/O/I/N]]="B",EPS[[#This Row],[B/F/O/I/N]]="O"),100/$F$136,"")</f>
        <v/>
      </c>
      <c r="H111" s="2"/>
      <c r="I111" s="2"/>
    </row>
    <row r="112" spans="2:32" hidden="1" x14ac:dyDescent="0.25">
      <c r="B112" s="66"/>
      <c r="C112" s="49"/>
      <c r="D112" s="69"/>
      <c r="E112" s="48"/>
      <c r="F112" s="49"/>
      <c r="G112" s="50" t="str">
        <f>IF(OR(EPS[[#This Row],[B/F/O/I/N]]="B",EPS[[#This Row],[B/F/O/I/N]]="O"),100/$F$136,"")</f>
        <v/>
      </c>
      <c r="H112" s="2"/>
      <c r="I112" s="2"/>
    </row>
    <row r="113" spans="2:9" hidden="1" x14ac:dyDescent="0.25">
      <c r="B113" s="66"/>
      <c r="C113" s="49"/>
      <c r="D113" s="69"/>
      <c r="E113" s="54"/>
      <c r="F113" s="49"/>
      <c r="G113" s="50" t="str">
        <f>IF(OR(EPS[[#This Row],[B/F/O/I/N]]="B",EPS[[#This Row],[B/F/O/I/N]]="O"),100/$F$136,"")</f>
        <v/>
      </c>
      <c r="H113" s="2"/>
      <c r="I113" s="2"/>
    </row>
    <row r="114" spans="2:9" hidden="1" x14ac:dyDescent="0.25">
      <c r="B114" s="66"/>
      <c r="C114" s="49"/>
      <c r="D114" s="47"/>
      <c r="E114" s="54"/>
      <c r="F114" s="49"/>
      <c r="G114" s="50" t="str">
        <f>IF(OR(EPS[[#This Row],[B/F/O/I/N]]="B",EPS[[#This Row],[B/F/O/I/N]]="O"),100/$F$136,"")</f>
        <v/>
      </c>
      <c r="H114" s="2"/>
      <c r="I114" s="2"/>
    </row>
    <row r="115" spans="2:9" hidden="1" x14ac:dyDescent="0.25">
      <c r="B115" s="66"/>
      <c r="C115" s="49"/>
      <c r="D115" s="47"/>
      <c r="E115" s="48"/>
      <c r="F115" s="49"/>
      <c r="G115" s="50" t="str">
        <f>IF(OR(EPS[[#This Row],[B/F/O/I/N]]="B",EPS[[#This Row],[B/F/O/I/N]]="O"),100/$F$136,"")</f>
        <v/>
      </c>
      <c r="H115" s="2"/>
      <c r="I115" s="2"/>
    </row>
    <row r="116" spans="2:9" hidden="1" x14ac:dyDescent="0.25">
      <c r="B116" s="66"/>
      <c r="C116" s="49"/>
      <c r="D116" s="47"/>
      <c r="E116" s="48"/>
      <c r="F116" s="49"/>
      <c r="G116" s="50" t="str">
        <f>IF(OR(EPS[[#This Row],[B/F/O/I/N]]="B",EPS[[#This Row],[B/F/O/I/N]]="O"),100/$F$136,"")</f>
        <v/>
      </c>
      <c r="H116" s="2"/>
      <c r="I116" s="2"/>
    </row>
    <row r="117" spans="2:9" hidden="1" x14ac:dyDescent="0.25">
      <c r="B117" s="66"/>
      <c r="C117" s="49"/>
      <c r="D117" s="47"/>
      <c r="E117" s="48"/>
      <c r="F117" s="49"/>
      <c r="G117" s="50" t="str">
        <f>IF(OR(EPS[[#This Row],[B/F/O/I/N]]="B",EPS[[#This Row],[B/F/O/I/N]]="O"),100/$F$136,"")</f>
        <v/>
      </c>
      <c r="H117" s="2"/>
      <c r="I117" s="2"/>
    </row>
    <row r="118" spans="2:9" hidden="1" x14ac:dyDescent="0.25">
      <c r="B118" s="66"/>
      <c r="C118" s="49"/>
      <c r="D118" s="47"/>
      <c r="E118" s="48"/>
      <c r="F118" s="49"/>
      <c r="G118" s="50" t="str">
        <f>IF(OR(EPS[[#This Row],[B/F/O/I/N]]="B",EPS[[#This Row],[B/F/O/I/N]]="O"),100/$F$136,"")</f>
        <v/>
      </c>
      <c r="H118" s="2"/>
      <c r="I118" s="2"/>
    </row>
    <row r="119" spans="2:9" hidden="1" x14ac:dyDescent="0.25">
      <c r="B119" s="66"/>
      <c r="C119" s="49"/>
      <c r="D119" s="47"/>
      <c r="E119" s="48"/>
      <c r="F119" s="49"/>
      <c r="G119" s="50" t="str">
        <f>IF(OR(EPS[[#This Row],[B/F/O/I/N]]="B",EPS[[#This Row],[B/F/O/I/N]]="O"),100/$F$136,"")</f>
        <v/>
      </c>
      <c r="H119" s="2"/>
      <c r="I119" s="2"/>
    </row>
    <row r="120" spans="2:9" hidden="1" x14ac:dyDescent="0.25">
      <c r="B120" s="66"/>
      <c r="C120" s="49"/>
      <c r="D120" s="47"/>
      <c r="E120" s="52"/>
      <c r="F120" s="49"/>
      <c r="G120" s="50" t="str">
        <f>IF(OR(EPS[[#This Row],[B/F/O/I/N]]="B",EPS[[#This Row],[B/F/O/I/N]]="O"),100/$F$136,"")</f>
        <v/>
      </c>
      <c r="H120" s="2"/>
      <c r="I120" s="2"/>
    </row>
    <row r="121" spans="2:9" hidden="1" x14ac:dyDescent="0.25">
      <c r="B121" s="66"/>
      <c r="C121" s="49"/>
      <c r="D121" s="47"/>
      <c r="E121" s="64"/>
      <c r="F121" s="49"/>
      <c r="G121" s="50" t="str">
        <f>IF(OR(EPS[[#This Row],[B/F/O/I/N]]="B",EPS[[#This Row],[B/F/O/I/N]]="O"),100/$F$136,"")</f>
        <v/>
      </c>
      <c r="H121" s="2"/>
      <c r="I121" s="2"/>
    </row>
    <row r="122" spans="2:9" hidden="1" x14ac:dyDescent="0.25">
      <c r="B122" s="66"/>
      <c r="C122" s="49"/>
      <c r="D122" s="69"/>
      <c r="E122" s="54"/>
      <c r="F122" s="49"/>
      <c r="G122" s="50" t="str">
        <f>IF(OR(EPS[[#This Row],[B/F/O/I/N]]="B",EPS[[#This Row],[B/F/O/I/N]]="O"),100/$F$136,"")</f>
        <v/>
      </c>
      <c r="H122" s="2"/>
      <c r="I122" s="2"/>
    </row>
    <row r="123" spans="2:9" hidden="1" x14ac:dyDescent="0.25">
      <c r="B123" s="66"/>
      <c r="C123" s="49"/>
      <c r="D123" s="47"/>
      <c r="E123" s="52"/>
      <c r="F123" s="49"/>
      <c r="G123" s="50" t="str">
        <f>IF(OR(EPS[[#This Row],[B/F/O/I/N]]="B",EPS[[#This Row],[B/F/O/I/N]]="O"),100/$F$136,"")</f>
        <v/>
      </c>
      <c r="H123" s="2"/>
      <c r="I123" s="2"/>
    </row>
    <row r="124" spans="2:9" hidden="1" x14ac:dyDescent="0.25">
      <c r="B124" s="66"/>
      <c r="C124" s="49"/>
      <c r="D124" s="69"/>
      <c r="E124" s="54"/>
      <c r="F124" s="49"/>
      <c r="G124" s="50" t="str">
        <f>IF(OR(EPS[[#This Row],[B/F/O/I/N]]="B",EPS[[#This Row],[B/F/O/I/N]]="O"),100/$F$136,"")</f>
        <v/>
      </c>
      <c r="H124" s="2"/>
      <c r="I124" s="2"/>
    </row>
    <row r="125" spans="2:9" hidden="1" x14ac:dyDescent="0.25">
      <c r="B125" s="66"/>
      <c r="C125" s="49"/>
      <c r="D125" s="47"/>
      <c r="E125" s="54"/>
      <c r="F125" s="49"/>
      <c r="G125" s="50" t="str">
        <f>IF(OR(EPS[[#This Row],[B/F/O/I/N]]="B",EPS[[#This Row],[B/F/O/I/N]]="O"),100/$F$136,"")</f>
        <v/>
      </c>
      <c r="H125" s="2"/>
      <c r="I125" s="2"/>
    </row>
    <row r="126" spans="2:9" hidden="1" x14ac:dyDescent="0.25">
      <c r="B126" s="66"/>
      <c r="C126" s="49"/>
      <c r="D126" s="47"/>
      <c r="E126" s="54"/>
      <c r="F126" s="49"/>
      <c r="G126" s="50" t="str">
        <f>IF(OR(EPS[[#This Row],[B/F/O/I/N]]="B",EPS[[#This Row],[B/F/O/I/N]]="O"),100/$F$136,"")</f>
        <v/>
      </c>
      <c r="H126" s="2"/>
      <c r="I126" s="2"/>
    </row>
    <row r="127" spans="2:9" hidden="1" x14ac:dyDescent="0.25">
      <c r="B127" s="66"/>
      <c r="C127" s="49"/>
      <c r="D127" s="47"/>
      <c r="E127" s="54"/>
      <c r="F127" s="49"/>
      <c r="G127" s="50" t="str">
        <f>IF(OR(EPS[[#This Row],[B/F/O/I/N]]="B",EPS[[#This Row],[B/F/O/I/N]]="O"),100/$F$136,"")</f>
        <v/>
      </c>
      <c r="H127" s="2"/>
      <c r="I127" s="2"/>
    </row>
    <row r="128" spans="2:9" hidden="1" x14ac:dyDescent="0.25">
      <c r="B128" s="66"/>
      <c r="C128" s="49"/>
      <c r="D128" s="47"/>
      <c r="E128" s="48"/>
      <c r="F128" s="49"/>
      <c r="G128" s="50" t="str">
        <f>IF(OR(EPS[[#This Row],[B/F/O/I/N]]="B",EPS[[#This Row],[B/F/O/I/N]]="O"),100/$F$136,"")</f>
        <v/>
      </c>
      <c r="H128" s="2"/>
      <c r="I128" s="2"/>
    </row>
    <row r="129" spans="2:9" hidden="1" x14ac:dyDescent="0.25">
      <c r="B129" s="66"/>
      <c r="C129" s="49"/>
      <c r="D129" s="55"/>
      <c r="E129" s="54"/>
      <c r="F129" s="49"/>
      <c r="G129" s="50" t="str">
        <f>IF(OR(EPS[[#This Row],[B/F/O/I/N]]="B",EPS[[#This Row],[B/F/O/I/N]]="O"),100/$F$136,"")</f>
        <v/>
      </c>
      <c r="H129" s="2"/>
      <c r="I129" s="2"/>
    </row>
    <row r="130" spans="2:9" x14ac:dyDescent="0.25">
      <c r="G130" s="70">
        <f>SUM(EPS[max. Punktzahl
 B/O-Kriterien
max. total points
B / O-criteria])</f>
        <v>100</v>
      </c>
    </row>
    <row r="131" spans="2:9" x14ac:dyDescent="0.25">
      <c r="E131" s="71" t="s">
        <v>20</v>
      </c>
    </row>
    <row r="132" spans="2:9" x14ac:dyDescent="0.25">
      <c r="E132" s="27" t="s">
        <v>0</v>
      </c>
      <c r="F132" s="27">
        <f>COUNTIF(EPS[[#All],[B/F/O/I/N]],E132)</f>
        <v>10</v>
      </c>
    </row>
    <row r="133" spans="2:9" x14ac:dyDescent="0.25">
      <c r="E133" s="27" t="s">
        <v>1</v>
      </c>
      <c r="F133" s="27">
        <f>COUNTIF(EPS[[#All],[B/F/O/I/N]],E133)</f>
        <v>25</v>
      </c>
    </row>
    <row r="134" spans="2:9" x14ac:dyDescent="0.25">
      <c r="E134" s="27" t="s">
        <v>2</v>
      </c>
      <c r="F134" s="27">
        <f>COUNTIF(EPS[[#All],[B/F/O/I/N]],E134)</f>
        <v>8</v>
      </c>
    </row>
    <row r="135" spans="2:9" x14ac:dyDescent="0.25">
      <c r="E135" s="27" t="s">
        <v>3</v>
      </c>
      <c r="F135" s="27">
        <f>COUNTIF(EPS[[#All],[B/F/O/I/N]],E135)</f>
        <v>20</v>
      </c>
    </row>
    <row r="136" spans="2:9" x14ac:dyDescent="0.25">
      <c r="E136" s="27" t="s">
        <v>36</v>
      </c>
      <c r="F136" s="27">
        <f>F132+F134</f>
        <v>18</v>
      </c>
    </row>
  </sheetData>
  <sheetProtection algorithmName="SHA-512" hashValue="Zb5wmQ7AKsMaLWdLwYKyP6MFarHQvv3Maf4MKLvnbErKMTtZa5jMC012BgAesZB8SKdC/zcO56HuLu69Uydxxg==" saltValue="gAFrMKhDi2AeFnM/jrwOUA==" spinCount="100000" sheet="1" formatCells="0" formatColumns="0" formatRows="0"/>
  <mergeCells count="14">
    <mergeCell ref="C24:G24"/>
    <mergeCell ref="C21:G21"/>
    <mergeCell ref="C22:G22"/>
    <mergeCell ref="C23:G23"/>
    <mergeCell ref="B7:C7"/>
    <mergeCell ref="B9:G17"/>
    <mergeCell ref="B8:G8"/>
    <mergeCell ref="B19:G19"/>
    <mergeCell ref="C20:G20"/>
    <mergeCell ref="B1:D2"/>
    <mergeCell ref="B6:C6"/>
    <mergeCell ref="B5:C5"/>
    <mergeCell ref="B3:C3"/>
    <mergeCell ref="B4:C4"/>
  </mergeCells>
  <phoneticPr fontId="44" type="noConversion"/>
  <pageMargins left="0.25" right="0.25" top="0.75" bottom="0.75" header="0.3" footer="0.3"/>
  <pageSetup paperSize="9" scale="25" fitToHeight="0" orientation="landscape" r:id="rId1"/>
  <headerFooter>
    <oddHeader>&amp;C&amp;"Arial,Fett"&amp;22Equipment Specification
TSN Test Equipment&amp;R&amp;20&amp;G</oddHeader>
    <oddFooter>&amp;L&amp;"Arial,Fett"QM-Nr.: FB-000243.013&amp;C&amp;"Arial,Fett"Proprietary data, company confidential&amp;R&amp;"Arial,Fett"Seite &amp;P von &amp;N</oddFooter>
  </headerFooter>
  <rowBreaks count="1" manualBreakCount="1">
    <brk id="25" max="16383"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42289-6A81-4528-836D-A9031035B167}">
  <dimension ref="A1"/>
  <sheetViews>
    <sheetView workbookViewId="0">
      <selection activeCell="I26" sqref="I26"/>
    </sheetView>
  </sheetViews>
  <sheetFormatPr baseColWidth="10" defaultColWidth="11.42578125" defaultRowHeight="15" x14ac:dyDescent="0.25"/>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6c98621-af78-4601-bdce-0aa9d96b1a5b">
      <Terms xmlns="http://schemas.microsoft.com/office/infopath/2007/PartnerControls"/>
    </lcf76f155ced4ddcb4097134ff3c332f>
    <TaxCatchAll xmlns="665840a9-0181-4b66-be9d-fc0cf30f58f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8CE045A1BBF3364DA4ABFC4986831E58" ma:contentTypeVersion="10" ma:contentTypeDescription="Ein neues Dokument erstellen." ma:contentTypeScope="" ma:versionID="61b27928118132b2efad854bc13d8e38">
  <xsd:schema xmlns:xsd="http://www.w3.org/2001/XMLSchema" xmlns:xs="http://www.w3.org/2001/XMLSchema" xmlns:p="http://schemas.microsoft.com/office/2006/metadata/properties" xmlns:ns2="a6c98621-af78-4601-bdce-0aa9d96b1a5b" xmlns:ns3="665840a9-0181-4b66-be9d-fc0cf30f58f0" targetNamespace="http://schemas.microsoft.com/office/2006/metadata/properties" ma:root="true" ma:fieldsID="f9f9588fcc70e71c099701fb52fef3bc" ns2:_="" ns3:_="">
    <xsd:import namespace="a6c98621-af78-4601-bdce-0aa9d96b1a5b"/>
    <xsd:import namespace="665840a9-0181-4b66-be9d-fc0cf30f58f0"/>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c98621-af78-4601-bdce-0aa9d96b1a5b"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Bildmarkierungen" ma:readOnly="false" ma:fieldId="{5cf76f15-5ced-4ddc-b409-7134ff3c332f}" ma:taxonomyMulti="true" ma:sspId="6eb20c4f-c5c2-492b-9954-d638c64bfe97"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5840a9-0181-4b66-be9d-fc0cf30f58f0"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a2ebc046-f579-4a28-91f4-b8dfd4d98d1d}" ma:internalName="TaxCatchAll" ma:showField="CatchAllData" ma:web="665840a9-0181-4b66-be9d-fc0cf30f58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15B58B-782C-4D17-9079-9E10898B7C00}">
  <ds:schemaRefs>
    <ds:schemaRef ds:uri="http://schemas.microsoft.com/sharepoint/v3/contenttype/forms"/>
  </ds:schemaRefs>
</ds:datastoreItem>
</file>

<file path=customXml/itemProps2.xml><?xml version="1.0" encoding="utf-8"?>
<ds:datastoreItem xmlns:ds="http://schemas.openxmlformats.org/officeDocument/2006/customXml" ds:itemID="{245435F1-C4E0-451D-8764-0486A1A935FB}">
  <ds:schemaRefs>
    <ds:schemaRef ds:uri="http://schemas.microsoft.com/office/2006/metadata/properties"/>
    <ds:schemaRef ds:uri="http://purl.org/dc/dcmitype/"/>
    <ds:schemaRef ds:uri="http://purl.org/dc/terms/"/>
    <ds:schemaRef ds:uri="http://schemas.microsoft.com/office/infopath/2007/PartnerControls"/>
    <ds:schemaRef ds:uri="http://schemas.microsoft.com/office/2006/documentManagement/types"/>
    <ds:schemaRef ds:uri="http://purl.org/dc/elements/1.1/"/>
    <ds:schemaRef ds:uri="665840a9-0181-4b66-be9d-fc0cf30f58f0"/>
    <ds:schemaRef ds:uri="http://schemas.openxmlformats.org/package/2006/metadata/core-properties"/>
    <ds:schemaRef ds:uri="a6c98621-af78-4601-bdce-0aa9d96b1a5b"/>
    <ds:schemaRef ds:uri="http://www.w3.org/XML/1998/namespace"/>
  </ds:schemaRefs>
</ds:datastoreItem>
</file>

<file path=customXml/itemProps3.xml><?xml version="1.0" encoding="utf-8"?>
<ds:datastoreItem xmlns:ds="http://schemas.openxmlformats.org/officeDocument/2006/customXml" ds:itemID="{63E4A599-1A30-4C0A-9814-F60FECDD41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c98621-af78-4601-bdce-0aa9d96b1a5b"/>
    <ds:schemaRef ds:uri="665840a9-0181-4b66-be9d-fc0cf30f58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ERKLÄRUNG - EXPLANATION</vt:lpstr>
      <vt:lpstr>LEISTUNGSVERZEICHNIS</vt:lpstr>
      <vt:lpstr>Anhänge zum LV</vt:lpstr>
      <vt:lpstr>'ERKLÄRUNG - EXPLANATION'!_Toc459781876</vt:lpstr>
      <vt:lpstr>'ERKLÄRUNG - EXPLANATION'!_Toc497486100</vt:lpstr>
      <vt:lpstr>'ERKLÄRUNG - EXPLANATION'!OLE_LINK2</vt:lpstr>
      <vt:lpstr>'ERKLÄRUNG - EXPLANATION'!OLE_LINK3</vt:lpstr>
    </vt:vector>
  </TitlesOfParts>
  <Manager/>
  <Company>Fraunhofer IFAM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Equipment and Process Specification EPS (MRS)</dc:title>
  <dc:subject/>
  <dc:creator>Patoka, Michael</dc:creator>
  <cp:keywords/>
  <dc:description/>
  <cp:lastModifiedBy>Buday, Kristof</cp:lastModifiedBy>
  <cp:lastPrinted>2025-05-05T07:32:48Z</cp:lastPrinted>
  <dcterms:created xsi:type="dcterms:W3CDTF">2020-03-27T11:05:46Z</dcterms:created>
  <dcterms:modified xsi:type="dcterms:W3CDTF">2026-01-27T09:08:53Z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0x0101008CE045A1BBF3364DA4ABFC4986831E58</vt:lpwstr>
  </property>
  <property fmtid="{D5CDD505-2E9C-101B-9397-08002B2CF9AE}" pid="3" name="MediaServiceImageTags">
    <vt:lpwstr/>
  </property>
  <property fmtid="{D5CDD505-2E9C-101B-9397-08002B2CF9AE}" pid="4" name="rox_Size">
    <vt:lpwstr>40267</vt:lpwstr>
  </property>
  <property fmtid="{D5CDD505-2E9C-101B-9397-08002B2CF9AE}" pid="5" name="rox_ID">
    <vt:lpwstr>1348</vt:lpwstr>
  </property>
  <property fmtid="{D5CDD505-2E9C-101B-9397-08002B2CF9AE}" pid="6" name="rox_Title">
    <vt:lpwstr>Equipment and Process Specification EPS (MRS)</vt:lpwstr>
  </property>
  <property fmtid="{D5CDD505-2E9C-101B-9397-08002B2CF9AE}" pid="7" name="rox_Status">
    <vt:lpwstr>freigegeben</vt:lpwstr>
  </property>
  <property fmtid="{D5CDD505-2E9C-101B-9397-08002B2CF9AE}" pid="8" name="rox_Revision">
    <vt:lpwstr>013</vt:lpwstr>
  </property>
  <property fmtid="{D5CDD505-2E9C-101B-9397-08002B2CF9AE}" pid="9" name="rox_Description">
    <vt:lpwstr/>
  </property>
  <property fmtid="{D5CDD505-2E9C-101B-9397-08002B2CF9AE}" pid="10" name="rox_DocType">
    <vt:lpwstr>Formblatt</vt:lpwstr>
  </property>
  <property fmtid="{D5CDD505-2E9C-101B-9397-08002B2CF9AE}" pid="11" name="rox_UpdatedBy">
    <vt:lpwstr>Kamenz, Jörg</vt:lpwstr>
  </property>
  <property fmtid="{D5CDD505-2E9C-101B-9397-08002B2CF9AE}" pid="12" name="rox_UpdatedAt">
    <vt:lpwstr>20.02.2025</vt:lpwstr>
  </property>
  <property fmtid="{D5CDD505-2E9C-101B-9397-08002B2CF9AE}" pid="13" name="rox_DocNumber">
    <vt:lpwstr>FB-000243</vt:lpwstr>
  </property>
  <property fmtid="{D5CDD505-2E9C-101B-9397-08002B2CF9AE}" pid="14" name="rox_DocPath">
    <vt:lpwstr>QM-Dokumente/06 Formblätter (FB)</vt:lpwstr>
  </property>
  <property fmtid="{D5CDD505-2E9C-101B-9397-08002B2CF9AE}" pid="15" name="rox_ParentDocTitle">
    <vt:lpwstr>06 Formblätter (FB)</vt:lpwstr>
  </property>
  <property fmtid="{D5CDD505-2E9C-101B-9397-08002B2CF9AE}" pid="16" name="rox_FileName">
    <vt:lpwstr>LV_Technisches Leistungsverzeichnis_PRxxxx_20250219_Vorlage-IPMS.xlsx</vt:lpwstr>
  </property>
  <property fmtid="{D5CDD505-2E9C-101B-9397-08002B2CF9AE}" pid="17" name="rox_Unterklasse">
    <vt:lpwstr>Formblatt allgemein</vt:lpwstr>
  </property>
  <property fmtid="{D5CDD505-2E9C-101B-9397-08002B2CF9AE}" pid="18" name="rox_Unterklasse_SelKey">
    <vt:lpwstr>Formblatt allgemein</vt:lpwstr>
  </property>
  <property fmtid="{D5CDD505-2E9C-101B-9397-08002B2CF9AE}" pid="19" name="rox_Verknuepfungspunkte">
    <vt:lpwstr/>
  </property>
  <property fmtid="{D5CDD505-2E9C-101B-9397-08002B2CF9AE}" pid="20" name="rox_Wiedervorlage">
    <vt:lpwstr>17.03.2030</vt:lpwstr>
  </property>
  <property fmtid="{D5CDD505-2E9C-101B-9397-08002B2CF9AE}" pid="21" name="rox_Prozesszuordnung">
    <vt:lpwstr/>
  </property>
  <property fmtid="{D5CDD505-2E9C-101B-9397-08002B2CF9AE}" pid="22" name="rox_RaumTree">
    <vt:lpwstr/>
  </property>
  <property fmtid="{D5CDD505-2E9C-101B-9397-08002B2CF9AE}" pid="23" name="rox_RessourceTree">
    <vt:lpwstr/>
  </property>
  <property fmtid="{D5CDD505-2E9C-101B-9397-08002B2CF9AE}" pid="24" name="rox_ProDabID">
    <vt:lpwstr>84443</vt:lpwstr>
  </property>
  <property fmtid="{D5CDD505-2E9C-101B-9397-08002B2CF9AE}" pid="25" name="rox_step_bearbeitung_d">
    <vt:lpwstr>03.03.2025</vt:lpwstr>
  </property>
  <property fmtid="{D5CDD505-2E9C-101B-9397-08002B2CF9AE}" pid="26" name="rox_step_bearbeitung_u">
    <vt:lpwstr>Schumann, Erik</vt:lpwstr>
  </property>
  <property fmtid="{D5CDD505-2E9C-101B-9397-08002B2CF9AE}" pid="27" name="rox_step_bearbeiter">
    <vt:lpwstr>Schumann, Erik...</vt:lpwstr>
  </property>
  <property fmtid="{D5CDD505-2E9C-101B-9397-08002B2CF9AE}" pid="28" name="rox_step_formalepruefung_d">
    <vt:lpwstr>03.03.2025</vt:lpwstr>
  </property>
  <property fmtid="{D5CDD505-2E9C-101B-9397-08002B2CF9AE}" pid="29" name="rox_step_formalepruefung_u">
    <vt:lpwstr>Kaiser, Katja</vt:lpwstr>
  </property>
  <property fmtid="{D5CDD505-2E9C-101B-9397-08002B2CF9AE}" pid="30" name="rox_step_formalepruefer">
    <vt:lpwstr>Kaiser, Katja...</vt:lpwstr>
  </property>
  <property fmtid="{D5CDD505-2E9C-101B-9397-08002B2CF9AE}" pid="31" name="rox_step_inhaltlichepruefung_d">
    <vt:lpwstr>17.03.2025</vt:lpwstr>
  </property>
  <property fmtid="{D5CDD505-2E9C-101B-9397-08002B2CF9AE}" pid="32" name="rox_step_inhaltlichepruefung_u">
    <vt:lpwstr>Walther, Grit</vt:lpwstr>
  </property>
  <property fmtid="{D5CDD505-2E9C-101B-9397-08002B2CF9AE}" pid="33" name="rox_step_inhaltlichepruefer">
    <vt:lpwstr>Walther, Grit...</vt:lpwstr>
  </property>
  <property fmtid="{D5CDD505-2E9C-101B-9397-08002B2CF9AE}" pid="34" name="rox_step_freigabe_d">
    <vt:lpwstr>17.03.2025</vt:lpwstr>
  </property>
  <property fmtid="{D5CDD505-2E9C-101B-9397-08002B2CF9AE}" pid="35" name="rox_step_freigabe_u">
    <vt:lpwstr>Kaiser, Katja</vt:lpwstr>
  </property>
  <property fmtid="{D5CDD505-2E9C-101B-9397-08002B2CF9AE}" pid="36" name="rox_step_freigeber">
    <vt:lpwstr>Kaiser, Katja...</vt:lpwstr>
  </property>
  <property fmtid="{D5CDD505-2E9C-101B-9397-08002B2CF9AE}" pid="37" name="rox_step_publication_d">
    <vt:lpwstr>17.03.2025</vt:lpwstr>
  </property>
  <property fmtid="{D5CDD505-2E9C-101B-9397-08002B2CF9AE}" pid="38" name="rox_step_validation_d">
    <vt:lpwstr/>
  </property>
  <property fmtid="{D5CDD505-2E9C-101B-9397-08002B2CF9AE}" pid="39" name="rox_step_validation_u">
    <vt:lpwstr/>
  </property>
  <property fmtid="{D5CDD505-2E9C-101B-9397-08002B2CF9AE}" pid="40" name="rox_Meta">
    <vt:lpwstr>27</vt:lpwstr>
  </property>
  <property fmtid="{D5CDD505-2E9C-101B-9397-08002B2CF9AE}" pid="41" name="rox_Meta0">
    <vt:lpwstr>&lt;fields&gt;&lt;Field id="rox_Size" caption="Dateigröße" orderid="17" /&gt;&lt;Field id="rox_ID" caption="ID" orderid="43" /&gt;&lt;Field id="rox_</vt:lpwstr>
  </property>
  <property fmtid="{D5CDD505-2E9C-101B-9397-08002B2CF9AE}" pid="42" name="rox_Meta1">
    <vt:lpwstr>Title" caption="Titel" orderid="1" /&gt;&lt;Field id="rox_Status" caption="Status" orderid="5" /&gt;&lt;Field id="rox_Revision" caption="Re</vt:lpwstr>
  </property>
  <property fmtid="{D5CDD505-2E9C-101B-9397-08002B2CF9AE}" pid="43" name="rox_Meta2">
    <vt:lpwstr>vision" orderid="6" /&gt;&lt;Field id="rox_Description" caption="Beschreibung" orderid="8" /&gt;&lt;Field id="rox_DocType" caption="Dokumen</vt:lpwstr>
  </property>
  <property fmtid="{D5CDD505-2E9C-101B-9397-08002B2CF9AE}" pid="44" name="rox_Meta3">
    <vt:lpwstr>tentyp" orderid="16" /&gt;&lt;Field id="rox_UpdatedBy" caption="Geändert durch" orderid="21" /&gt;&lt;Field id="rox_UpdatedAt" caption="Geä</vt:lpwstr>
  </property>
  <property fmtid="{D5CDD505-2E9C-101B-9397-08002B2CF9AE}" pid="45" name="rox_Meta4">
    <vt:lpwstr>ndert am" orderid="20" /&gt;&lt;Field id="rox_DocNumber" caption="QM-Nr." orderid="3" /&gt;&lt;Field id="rox_DocPath" caption="Pfad" orderi</vt:lpwstr>
  </property>
  <property fmtid="{D5CDD505-2E9C-101B-9397-08002B2CF9AE}" pid="46" name="rox_Meta5">
    <vt:lpwstr>d="44" /&gt;&lt;Field id="rox_ParentDocTitle" caption="Ordner" orderid="45" /&gt;&lt;Field id="rox_FileName" caption="Dateiname" orderid="2</vt:lpwstr>
  </property>
  <property fmtid="{D5CDD505-2E9C-101B-9397-08002B2CF9AE}" pid="47" name="rox_Meta6">
    <vt:lpwstr>" /&gt;&lt;Field id="rox_Unterklasse" caption="Unterklasse" orderid="4" /&gt;&lt;Field id="rox_Unterklasse_SelKey" caption="Unterklasse (Un</vt:lpwstr>
  </property>
  <property fmtid="{D5CDD505-2E9C-101B-9397-08002B2CF9AE}" pid="48" name="rox_Meta7">
    <vt:lpwstr>terklasse)" orderid="46" /&gt;&lt;Field id="rox_Verknuepfungspunkte" caption="Verknüpfungspunkte" orderid="7" /&gt;&lt;Field id="rox_Wieder</vt:lpwstr>
  </property>
  <property fmtid="{D5CDD505-2E9C-101B-9397-08002B2CF9AE}" pid="49" name="rox_Meta8">
    <vt:lpwstr>vorlage" caption="Wiedervorlage" orderid="10" /&gt;&lt;Field id="rox_Prozesszuordnung" caption="Prozesszuordnung" orderid="11" /&gt;&lt;Fie</vt:lpwstr>
  </property>
  <property fmtid="{D5CDD505-2E9C-101B-9397-08002B2CF9AE}" pid="50" name="rox_Meta9">
    <vt:lpwstr>ld id="rox_RaumTree" caption="Raum" orderid="12" /&gt;&lt;Field id="rox_RessourceTree" caption="Ressource" orderid="13" /&gt;&lt;Field id="</vt:lpwstr>
  </property>
  <property fmtid="{D5CDD505-2E9C-101B-9397-08002B2CF9AE}" pid="51" name="rox_Meta10">
    <vt:lpwstr>rox_ProDabID" caption="ProDab ID" orderid="22" /&gt;&lt;Field id="rox_step_bearbeitung_d" caption="Bearbeitung abgeschlossen am" orde</vt:lpwstr>
  </property>
  <property fmtid="{D5CDD505-2E9C-101B-9397-08002B2CF9AE}" pid="52" name="rox_Meta11">
    <vt:lpwstr>rid="23" /&gt;&lt;Field id="rox_step_bearbeitung_u" caption="Bearbeitung abgeschlossen durch" orderid="24" /&gt;&lt;Field id="rox_step_bear</vt:lpwstr>
  </property>
  <property fmtid="{D5CDD505-2E9C-101B-9397-08002B2CF9AE}" pid="53" name="rox_Meta12">
    <vt:lpwstr>beiter" caption="Bearbeiter (alle)" type="roleconcat" orderid="25"&gt;Schumann, Erik - 03.03.2025 10:05:10&lt;/Field&gt;&lt;Field id="rox_s</vt:lpwstr>
  </property>
  <property fmtid="{D5CDD505-2E9C-101B-9397-08002B2CF9AE}" pid="54" name="rox_Meta13">
    <vt:lpwstr>tep_formalepruefung_d" caption="Formale Prüfung abgeschlossen am" orderid="26" /&gt;&lt;Field id="rox_step_formalepruefung_u" caption</vt:lpwstr>
  </property>
  <property fmtid="{D5CDD505-2E9C-101B-9397-08002B2CF9AE}" pid="55" name="rox_Meta14">
    <vt:lpwstr>="Formale Prüfung abgeschlossen durch" orderid="27" /&gt;&lt;Field id="rox_step_formalepruefer" caption="Formale Prüfer (alle)" type=</vt:lpwstr>
  </property>
  <property fmtid="{D5CDD505-2E9C-101B-9397-08002B2CF9AE}" pid="56" name="rox_Meta15">
    <vt:lpwstr>"roleconcat" orderid="28"&gt;Kaiser, Katja - 03.03.2025 10:07:03&lt;/Field&gt;&lt;Field id="rox_step_inhaltlichepruefung_d" caption="Inhalt</vt:lpwstr>
  </property>
  <property fmtid="{D5CDD505-2E9C-101B-9397-08002B2CF9AE}" pid="57" name="rox_Meta16">
    <vt:lpwstr>liche Prüfung abgeschlossen am" orderid="29" /&gt;&lt;Field id="rox_step_inhaltlichepruefung_u" caption="Inhaltliche Prüfung abgeschl</vt:lpwstr>
  </property>
  <property fmtid="{D5CDD505-2E9C-101B-9397-08002B2CF9AE}" pid="58" name="rox_Meta17">
    <vt:lpwstr>ossen durch" orderid="30" /&gt;&lt;Field id="rox_step_inhaltlichepruefer" caption="Inhaltliche Prüfer (alle)" type="roleconcat" order</vt:lpwstr>
  </property>
  <property fmtid="{D5CDD505-2E9C-101B-9397-08002B2CF9AE}" pid="59" name="rox_Meta18">
    <vt:lpwstr>id="31"&gt;Walther, Grit - 17.03.2025 10:48:05&lt;/Field&gt;&lt;Field id="rox_step_freigabe_d" caption="Freigabe abgeschlossen am" orderid=</vt:lpwstr>
  </property>
  <property fmtid="{D5CDD505-2E9C-101B-9397-08002B2CF9AE}" pid="60" name="rox_Meta19">
    <vt:lpwstr>"32" /&gt;&lt;Field id="rox_step_freigabe_u" caption="Freigabe abgeschlossen durch" orderid="33" /&gt;&lt;Field id="rox_step_freigeber" cap</vt:lpwstr>
  </property>
  <property fmtid="{D5CDD505-2E9C-101B-9397-08002B2CF9AE}" pid="61" name="rox_Meta20">
    <vt:lpwstr>tion="Freigeber (alle)" type="roleconcat" orderid="34"&gt;Kaiser, Katja - 17.03.2025 11:30:42&lt;/Field&gt;&lt;Field id="rox_step_publicati</vt:lpwstr>
  </property>
  <property fmtid="{D5CDD505-2E9C-101B-9397-08002B2CF9AE}" pid="62" name="rox_Meta21">
    <vt:lpwstr>on_d" caption="Veröffentlicht am" orderid="35" /&gt;&lt;Field id="rox_step_validation_d" caption="Gültigkeitsprüfung abgeschlossen am</vt:lpwstr>
  </property>
  <property fmtid="{D5CDD505-2E9C-101B-9397-08002B2CF9AE}" pid="63" name="rox_Meta22">
    <vt:lpwstr>" orderid="36" /&gt;&lt;Field id="rox_step_validation_u" caption="Gültigkeitsprüfung abgeschlossen durch" orderid="37" /&gt;&lt;GlobalField</vt:lpwstr>
  </property>
  <property fmtid="{D5CDD505-2E9C-101B-9397-08002B2CF9AE}" pid="64" name="rox_Meta23">
    <vt:lpwstr>Handler url="https://roxtra.ipms.fraunhofer.de/Roxtra/doc/DownloadGlobalFieldHandler.ashx?token=eyJhbGciOiJIUzI1NiIsImtpZCI6IjN</vt:lpwstr>
  </property>
  <property fmtid="{D5CDD505-2E9C-101B-9397-08002B2CF9AE}" pid="65" name="rox_Meta24">
    <vt:lpwstr>lMjk3MDA2LTMwMmUtNGI4Ni05MTUxLTc3YWYzOWRhYjg0MyIsInR5cCI6IkpXVCJ9.eyJVc2VySUQiOiItMSIsInN1YiI6IjAwMDAwMDAwLTAwMDAtMDAwMC0wMDAwL</vt:lpwstr>
  </property>
  <property fmtid="{D5CDD505-2E9C-101B-9397-08002B2CF9AE}" pid="66" name="rox_Meta25">
    <vt:lpwstr>TAwMDAwMDAwMDAwMCIsInJlcXVlc3RlZEJ5Q2xpZW50SUQiOiIzZTI5NzAwNi0zMDJlLTRiODYtOTE1MS03N2FmMzlkYWI4NDMiLCJuYmYiOjE3NDIyMDc0NDYsImV4</vt:lpwstr>
  </property>
  <property fmtid="{D5CDD505-2E9C-101B-9397-08002B2CF9AE}" pid="67" name="rox_Meta26">
    <vt:lpwstr>cCI6MTc0MjIxMTA0NiwiaWF0IjoxNzQyMjA3NDQ2LCJpc3MiOiJyb1h0cmEifQ.weKznmNSdzsnJ3Fmm29NFdkZraAdHI5dLxEaCEnL3to" /&gt;&lt;/fields&gt;</vt:lpwstr>
  </property>
</Properties>
</file>