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usingh\Desktop\Working 2025\Solicitation\LRPS-2026-9202884 - Construction of two WASH facilities in Numbu CHS and rehabilitation of the malefemale dormitory\"/>
    </mc:Choice>
  </mc:AlternateContent>
  <xr:revisionPtr revIDLastSave="0" documentId="13_ncr:1_{9C9B49CB-CEBD-43DE-9A31-FFD3DCF74E7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Numbu school" sheetId="1" r:id="rId1"/>
  </sheets>
  <definedNames>
    <definedName name="_xlnm.Print_Area" localSheetId="0">'Numbu school'!$A$1:$F$231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1" l="1"/>
  <c r="F159" i="1"/>
  <c r="F158" i="1"/>
  <c r="F157" i="1"/>
  <c r="F156" i="1"/>
  <c r="F155" i="1"/>
  <c r="F152" i="1"/>
  <c r="F151" i="1"/>
  <c r="F148" i="1"/>
  <c r="F147" i="1"/>
  <c r="F146" i="1"/>
  <c r="F145" i="1"/>
  <c r="F144" i="1"/>
  <c r="F143" i="1"/>
  <c r="F142" i="1"/>
  <c r="F12" i="1"/>
  <c r="F11" i="1"/>
  <c r="F8" i="1"/>
  <c r="F168" i="1"/>
  <c r="F85" i="1"/>
  <c r="F73" i="1"/>
  <c r="F63" i="1"/>
  <c r="F50" i="1"/>
  <c r="F43" i="1"/>
  <c r="F42" i="1"/>
  <c r="F37" i="1"/>
  <c r="F36" i="1"/>
  <c r="F34" i="1"/>
  <c r="F33" i="1"/>
  <c r="F30" i="1"/>
  <c r="F29" i="1"/>
  <c r="F28" i="1"/>
  <c r="F27" i="1"/>
  <c r="F24" i="1"/>
  <c r="F23" i="1"/>
  <c r="F22" i="1"/>
  <c r="F21" i="1"/>
  <c r="F20" i="1"/>
  <c r="F231" i="1"/>
  <c r="F10" i="1" s="1"/>
  <c r="F229" i="1"/>
  <c r="F228" i="1"/>
  <c r="F227" i="1"/>
  <c r="F226" i="1"/>
  <c r="F223" i="1"/>
  <c r="F222" i="1"/>
  <c r="F221" i="1"/>
  <c r="F220" i="1"/>
  <c r="F217" i="1"/>
  <c r="F216" i="1"/>
  <c r="F215" i="1"/>
  <c r="F214" i="1"/>
  <c r="F213" i="1"/>
  <c r="F212" i="1"/>
  <c r="F209" i="1"/>
  <c r="F208" i="1"/>
  <c r="F207" i="1"/>
  <c r="F206" i="1"/>
  <c r="F203" i="1"/>
  <c r="F202" i="1"/>
  <c r="F201" i="1"/>
  <c r="F200" i="1"/>
  <c r="F199" i="1"/>
  <c r="F198" i="1"/>
  <c r="F197" i="1"/>
  <c r="F196" i="1"/>
  <c r="F193" i="1"/>
  <c r="F192" i="1"/>
  <c r="F191" i="1"/>
  <c r="F190" i="1"/>
  <c r="F189" i="1"/>
  <c r="F188" i="1"/>
  <c r="F187" i="1"/>
  <c r="F186" i="1"/>
  <c r="F185" i="1"/>
  <c r="F184" i="1"/>
  <c r="F181" i="1"/>
  <c r="F180" i="1"/>
  <c r="F179" i="1"/>
  <c r="F178" i="1"/>
  <c r="F177" i="1"/>
  <c r="F176" i="1"/>
  <c r="F173" i="1"/>
  <c r="F172" i="1"/>
  <c r="F171" i="1"/>
  <c r="F170" i="1"/>
  <c r="F169" i="1"/>
  <c r="F162" i="1" l="1"/>
  <c r="F9" i="1" s="1"/>
  <c r="F13" i="1" s="1"/>
  <c r="F135" i="1"/>
  <c r="F134" i="1"/>
  <c r="F133" i="1"/>
  <c r="F132" i="1"/>
  <c r="F54" i="1"/>
  <c r="F83" i="1"/>
  <c r="F74" i="1"/>
  <c r="F81" i="1" l="1"/>
  <c r="F79" i="1"/>
  <c r="F106" i="1"/>
  <c r="F113" i="1"/>
  <c r="F112" i="1"/>
  <c r="F129" i="1"/>
  <c r="F128" i="1"/>
  <c r="F127" i="1"/>
  <c r="F126" i="1"/>
  <c r="F123" i="1"/>
  <c r="F122" i="1"/>
  <c r="F121" i="1"/>
  <c r="F120" i="1"/>
  <c r="F119" i="1"/>
  <c r="F118" i="1"/>
  <c r="F115" i="1"/>
  <c r="F114" i="1"/>
  <c r="F109" i="1"/>
  <c r="F108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2" i="1"/>
  <c r="F80" i="1"/>
  <c r="F78" i="1"/>
  <c r="F77" i="1"/>
  <c r="F76" i="1"/>
  <c r="F75" i="1"/>
  <c r="F70" i="1"/>
  <c r="F69" i="1"/>
  <c r="F68" i="1"/>
  <c r="F67" i="1"/>
  <c r="F66" i="1"/>
  <c r="F65" i="1"/>
  <c r="F64" i="1"/>
  <c r="F60" i="1"/>
  <c r="F59" i="1"/>
  <c r="F58" i="1"/>
  <c r="F57" i="1"/>
  <c r="F56" i="1"/>
  <c r="F55" i="1"/>
  <c r="F53" i="1"/>
  <c r="F52" i="1"/>
  <c r="F51" i="1"/>
  <c r="F47" i="1"/>
  <c r="F46" i="1"/>
  <c r="F137" i="1" s="1"/>
  <c r="F45" i="1"/>
  <c r="F44" i="1"/>
  <c r="F39" i="1"/>
  <c r="F38" i="1"/>
  <c r="F35" i="1"/>
  <c r="F14" i="1" l="1"/>
  <c r="F15" i="1" s="1"/>
</calcChain>
</file>

<file path=xl/sharedStrings.xml><?xml version="1.0" encoding="utf-8"?>
<sst xmlns="http://schemas.openxmlformats.org/spreadsheetml/2006/main" count="456" uniqueCount="205">
  <si>
    <t>Item</t>
  </si>
  <si>
    <t>Description</t>
  </si>
  <si>
    <t>Unit</t>
  </si>
  <si>
    <t>Qty</t>
  </si>
  <si>
    <t>Unit Rate</t>
  </si>
  <si>
    <t>A</t>
  </si>
  <si>
    <t>Concrete Works</t>
  </si>
  <si>
    <t>Formply</t>
  </si>
  <si>
    <t>sheets</t>
  </si>
  <si>
    <t>40Kg Cement</t>
  </si>
  <si>
    <t>bags</t>
  </si>
  <si>
    <t xml:space="preserve">Sand </t>
  </si>
  <si>
    <t>m3</t>
  </si>
  <si>
    <t>Builders mix gravel</t>
  </si>
  <si>
    <t>B</t>
  </si>
  <si>
    <t>Reinforcing steel</t>
  </si>
  <si>
    <t>F72 Meshwire 5.8m x 2.2m</t>
  </si>
  <si>
    <t xml:space="preserve">D12 x 6m Rebar </t>
  </si>
  <si>
    <t xml:space="preserve">length </t>
  </si>
  <si>
    <t>R6 x 6m Rebar</t>
  </si>
  <si>
    <t>tie wire</t>
  </si>
  <si>
    <t>kg</t>
  </si>
  <si>
    <t>C</t>
  </si>
  <si>
    <t>Carpentry</t>
  </si>
  <si>
    <t xml:space="preserve">175mm x 25mm H3 timber </t>
  </si>
  <si>
    <t>m</t>
  </si>
  <si>
    <t>100mm x 50mm H3 timber</t>
  </si>
  <si>
    <t xml:space="preserve">75mm x 50mm H3 timber </t>
  </si>
  <si>
    <t>50mm x 20mm H3 timber (Bullnose)</t>
  </si>
  <si>
    <t>16mm x 16mm timber (Quarter round)</t>
  </si>
  <si>
    <t>2.44m x 1.22m x 4.5mm Fibro cement board</t>
  </si>
  <si>
    <t>Anchor bolt D12 x 150mm</t>
  </si>
  <si>
    <t>no</t>
  </si>
  <si>
    <t>D</t>
  </si>
  <si>
    <t>Roofing and walling sheeting</t>
  </si>
  <si>
    <t>24g x 14ft Zincalume (4.2m)</t>
  </si>
  <si>
    <t>26g x 9ft Zincalume (2.8m) for wall cladding</t>
  </si>
  <si>
    <t>26g Zincalume flashings</t>
  </si>
  <si>
    <t xml:space="preserve">Sisalation </t>
  </si>
  <si>
    <t>roll</t>
  </si>
  <si>
    <t xml:space="preserve">birds wire mesh </t>
  </si>
  <si>
    <t>Barge roll flashing (4.2m)</t>
  </si>
  <si>
    <t>length</t>
  </si>
  <si>
    <t>E</t>
  </si>
  <si>
    <t>Joinery</t>
  </si>
  <si>
    <t>Window &amp; Door Jamb and sill 150x50 vitex</t>
  </si>
  <si>
    <t>Countersunk screw M6 x 100mm</t>
  </si>
  <si>
    <t>pkt</t>
  </si>
  <si>
    <t>100mm door hinges</t>
  </si>
  <si>
    <t>pair</t>
  </si>
  <si>
    <t>Ea</t>
  </si>
  <si>
    <t>Door knob</t>
  </si>
  <si>
    <t>Breezeway 4 blade aluminium frame lourve set</t>
  </si>
  <si>
    <t>900mm x 152mm Obsecure glass louvre</t>
  </si>
  <si>
    <t>Fly screen</t>
  </si>
  <si>
    <t>1.2m x 6m Aluminium diamond security grilles</t>
  </si>
  <si>
    <t>sheet</t>
  </si>
  <si>
    <t>0.8mm x 30m strap brazing</t>
  </si>
  <si>
    <t>F</t>
  </si>
  <si>
    <t>Nails</t>
  </si>
  <si>
    <t>5" nail (jolts head)</t>
  </si>
  <si>
    <t>Kg</t>
  </si>
  <si>
    <t>4" nail (jolts head)</t>
  </si>
  <si>
    <t>4" nail (concrete nail)</t>
  </si>
  <si>
    <t>3" nail (jolts head)</t>
  </si>
  <si>
    <t>2" nail (jolts head)</t>
  </si>
  <si>
    <t>3/4" self-tapping screw</t>
  </si>
  <si>
    <t>1/2" clout nail</t>
  </si>
  <si>
    <t>Metal roofing screw (stainless steel)</t>
  </si>
  <si>
    <t>G</t>
  </si>
  <si>
    <t>Plumbing</t>
  </si>
  <si>
    <t>Caroma toilet cistern slimline with seat cover</t>
  </si>
  <si>
    <t>Toilet pan "P" Trap</t>
  </si>
  <si>
    <t>100mm Pan collar</t>
  </si>
  <si>
    <t>Mini cistern tap kit 600mm flexible chrome</t>
  </si>
  <si>
    <t>500 wall hung basin c/w bracket set</t>
  </si>
  <si>
    <t>Lever action tap</t>
  </si>
  <si>
    <t>Toilet roll holder</t>
  </si>
  <si>
    <t>Shower head</t>
  </si>
  <si>
    <t>100mm dia DWV uPVC pipe (5.8m)</t>
  </si>
  <si>
    <t>100mm dia PVC Gully trap</t>
  </si>
  <si>
    <t>100mm dia DWV T-square Junction</t>
  </si>
  <si>
    <t xml:space="preserve">100mm dia DWV Access bend </t>
  </si>
  <si>
    <t xml:space="preserve">100mm dia DWV uPVC bend </t>
  </si>
  <si>
    <t>100mm DWV uPVC end cap</t>
  </si>
  <si>
    <t>100mm x 50mm uPVC reducing bush</t>
  </si>
  <si>
    <t>100mm spigot grate</t>
  </si>
  <si>
    <t>100mm-50mm uPVC reducer</t>
  </si>
  <si>
    <t>50mm dia DWV uPVC pipe (5.8m)</t>
  </si>
  <si>
    <t>50mm dia DWV T-square Junction</t>
  </si>
  <si>
    <t>50mm DWV uPVC Waste s-trap</t>
  </si>
  <si>
    <t>50mm DWV uPVC Vent cowel</t>
  </si>
  <si>
    <t>50mm DWV uPVC bend</t>
  </si>
  <si>
    <t>16mm PEX pipe</t>
  </si>
  <si>
    <t>16mm x 1/2" PEX Multilayer female elbow lugged</t>
  </si>
  <si>
    <t>16mm x 1/2" PEX Multilayer loose nut adaptor</t>
  </si>
  <si>
    <t>16mm PEX elbow</t>
  </si>
  <si>
    <t>16mm PEX equal tee</t>
  </si>
  <si>
    <t>16mm Wash Basin &amp; Sink extension EX75</t>
  </si>
  <si>
    <t>1/2" Brass nylon olive union 15C x MI</t>
  </si>
  <si>
    <t>PVC solvent cement glue (50ml)</t>
  </si>
  <si>
    <t>tin</t>
  </si>
  <si>
    <t>Teflon tape</t>
  </si>
  <si>
    <t>H</t>
  </si>
  <si>
    <t>Tile</t>
  </si>
  <si>
    <t>300mm x 300mm ceramic non-slip tile</t>
  </si>
  <si>
    <t>pcs</t>
  </si>
  <si>
    <t>Ceramic tile fix cement 30Kg</t>
  </si>
  <si>
    <t>Grout 30Kg</t>
  </si>
  <si>
    <t>spacer 5mm</t>
  </si>
  <si>
    <t>I</t>
  </si>
  <si>
    <t>Paint</t>
  </si>
  <si>
    <t>Prime coat (4ltr)</t>
  </si>
  <si>
    <t>Under coat (4ltr)- white colour</t>
  </si>
  <si>
    <t>Enamel coat (4ltr)- Sky blue colour</t>
  </si>
  <si>
    <t>Roller brush and tray</t>
  </si>
  <si>
    <t>100mm brush</t>
  </si>
  <si>
    <t>skin for roller brush</t>
  </si>
  <si>
    <t>J</t>
  </si>
  <si>
    <t>RAMP for children with dissability design</t>
  </si>
  <si>
    <t>Sand</t>
  </si>
  <si>
    <t>Stainless steel handrailing set</t>
  </si>
  <si>
    <t>set</t>
  </si>
  <si>
    <t>Single shower assembly 300 tail with relevant taps and connections</t>
  </si>
  <si>
    <t>Masonry</t>
  </si>
  <si>
    <t>16mm PEX wing-back</t>
  </si>
  <si>
    <t>500 exterior mounted concrete sink</t>
  </si>
  <si>
    <t>Septic tank (150 users)</t>
  </si>
  <si>
    <t xml:space="preserve">40Kg Cement </t>
  </si>
  <si>
    <t>390mm x 190mm x 190mm masonry (concrete block)</t>
  </si>
  <si>
    <t>D16 x 6m Rebar</t>
  </si>
  <si>
    <t>F82 Meshwire 5.8mm x 2.2mm</t>
  </si>
  <si>
    <t>100mm DWV uPVC T-square Junction</t>
  </si>
  <si>
    <t xml:space="preserve">Soakage trench </t>
  </si>
  <si>
    <t xml:space="preserve">Stones </t>
  </si>
  <si>
    <t xml:space="preserve">100mm DWV PVC perforated pipe (5.8m) </t>
  </si>
  <si>
    <t>Soakaway pit</t>
  </si>
  <si>
    <t>D12 x 6m Rebar</t>
  </si>
  <si>
    <t>D10 x 6m Rebar</t>
  </si>
  <si>
    <t>bag</t>
  </si>
  <si>
    <t>Total for 1 x Septic tank and soakpit</t>
  </si>
  <si>
    <t>15mm Brass bibtap (exterior sink)</t>
  </si>
  <si>
    <t>Overhead and profit margin</t>
  </si>
  <si>
    <t>Septic and soakpit</t>
  </si>
  <si>
    <t>Transportation cost to Numbu CHS</t>
  </si>
  <si>
    <t>PWD compliant toilet suit with cistern</t>
  </si>
  <si>
    <t>Stainless steel grab rail for PWD unit</t>
  </si>
  <si>
    <t>800mm x 2100mm solid core door panel</t>
  </si>
  <si>
    <t xml:space="preserve">900mm x 2100mm solid core door panel with stainless steel grab railing </t>
  </si>
  <si>
    <t>K</t>
  </si>
  <si>
    <t xml:space="preserve">Electrical </t>
  </si>
  <si>
    <t>1200mm  x 10W LED lights for interior</t>
  </si>
  <si>
    <t>Power switch board</t>
  </si>
  <si>
    <t xml:space="preserve">3-core cable for wiring </t>
  </si>
  <si>
    <t>wiring accessories for installation works</t>
  </si>
  <si>
    <t>LS</t>
  </si>
  <si>
    <t>NO</t>
  </si>
  <si>
    <t>Rehabilitation of female and male dormitory</t>
  </si>
  <si>
    <t>QTY</t>
  </si>
  <si>
    <t>Contigency cost in Numbu CHS (2.5%)</t>
  </si>
  <si>
    <t>900mm x 2100mm solid core door panel</t>
  </si>
  <si>
    <t>TOTAL COST</t>
  </si>
  <si>
    <t>BOQ</t>
  </si>
  <si>
    <t>Please fill in the column highlighted in yellow with unit prices</t>
  </si>
  <si>
    <t>DESCRIPTION</t>
  </si>
  <si>
    <t>UNIT</t>
  </si>
  <si>
    <t>UNIT PRICE</t>
  </si>
  <si>
    <t>AMOUNT (SBD)</t>
  </si>
  <si>
    <t>Construction of Male and Female Ablution Block for Numbu and retrofit of the Male/Female Dormitory</t>
  </si>
  <si>
    <t>1. SUMMARY OF THE PROPOSED WORKS IN 5 SITES IN WESTERN PROVINCE</t>
  </si>
  <si>
    <t>2. BILL OF QUANTITY FOR THE MALE/FEMALE ABLUTION BLOCK</t>
  </si>
  <si>
    <t>3. BILL OF QUANTITY FOR THE SOAK PIT AND SEPTIC TANK</t>
  </si>
  <si>
    <t>a.1</t>
  </si>
  <si>
    <t>a.2</t>
  </si>
  <si>
    <t>a.6</t>
  </si>
  <si>
    <t>a.3</t>
  </si>
  <si>
    <t>a.5</t>
  </si>
  <si>
    <t>a.4</t>
  </si>
  <si>
    <t>b.1</t>
  </si>
  <si>
    <t>b.2</t>
  </si>
  <si>
    <t>b.3</t>
  </si>
  <si>
    <t>b.4</t>
  </si>
  <si>
    <t>c.1</t>
  </si>
  <si>
    <t>c.7</t>
  </si>
  <si>
    <t>c.5</t>
  </si>
  <si>
    <t>c.2</t>
  </si>
  <si>
    <t>c.3</t>
  </si>
  <si>
    <t>c.4</t>
  </si>
  <si>
    <t>c.6</t>
  </si>
  <si>
    <t>d.1</t>
  </si>
  <si>
    <t>d.2</t>
  </si>
  <si>
    <t>d.3</t>
  </si>
  <si>
    <t>d.4</t>
  </si>
  <si>
    <t>d.5</t>
  </si>
  <si>
    <t>d.6</t>
  </si>
  <si>
    <t>e.1</t>
  </si>
  <si>
    <t>e.2</t>
  </si>
  <si>
    <t>e.3</t>
  </si>
  <si>
    <t>a.7</t>
  </si>
  <si>
    <t>4. BILL OF QUANTITY TO RETROFIT THE MALE AND FEMALE DORMITORIES</t>
  </si>
  <si>
    <t>Total for the Ablution Block</t>
  </si>
  <si>
    <t>GRAND TOTAL VEP</t>
  </si>
  <si>
    <t xml:space="preserve">Ablution block / 4-Unit Toilet with 3-unit Shower </t>
  </si>
  <si>
    <t>Total for retrofit male/female dormitories</t>
  </si>
  <si>
    <t>UNICEF PACIFIC - LRPS-2026-2802884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</si>
</sst>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53">
    <xf numFmtId="0" fontId="0" fillId="0" borderId="0" xfId="0"/>
    <xf numFmtId="0" fontId="0" fillId="0" borderId="8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/>
    <xf numFmtId="43" fontId="0" fillId="0" borderId="8" xfId="3" applyFont="1" applyBorder="1"/>
    <xf numFmtId="0" fontId="0" fillId="0" borderId="8" xfId="0" applyBorder="1" applyAlignment="1">
      <alignment vertical="center"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vertical="center"/>
    </xf>
    <xf numFmtId="0" fontId="0" fillId="0" borderId="21" xfId="0" applyBorder="1"/>
    <xf numFmtId="43" fontId="0" fillId="0" borderId="21" xfId="3" applyFont="1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164" fontId="2" fillId="2" borderId="2" xfId="2" applyFont="1" applyFill="1" applyBorder="1" applyAlignment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164" fontId="2" fillId="0" borderId="5" xfId="2" applyFont="1" applyBorder="1"/>
    <xf numFmtId="164" fontId="2" fillId="0" borderId="6" xfId="2" applyFont="1" applyBorder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wrapText="1" indent="1"/>
    </xf>
    <xf numFmtId="0" fontId="0" fillId="0" borderId="7" xfId="1" applyFont="1" applyBorder="1" applyAlignment="1">
      <alignment horizontal="center"/>
    </xf>
    <xf numFmtId="0" fontId="0" fillId="0" borderId="8" xfId="1" applyFont="1" applyBorder="1" applyAlignment="1">
      <alignment horizontal="left" wrapText="1"/>
    </xf>
    <xf numFmtId="0" fontId="0" fillId="0" borderId="8" xfId="1" applyFont="1" applyBorder="1" applyAlignment="1">
      <alignment horizontal="center" vertical="center"/>
    </xf>
    <xf numFmtId="0" fontId="0" fillId="0" borderId="8" xfId="1" applyFont="1" applyBorder="1" applyAlignment="1">
      <alignment horizontal="center"/>
    </xf>
    <xf numFmtId="164" fontId="0" fillId="3" borderId="8" xfId="2" applyFont="1" applyFill="1" applyBorder="1" applyProtection="1">
      <protection locked="0"/>
    </xf>
    <xf numFmtId="164" fontId="0" fillId="0" borderId="9" xfId="2" applyFont="1" applyBorder="1"/>
    <xf numFmtId="0" fontId="0" fillId="0" borderId="0" xfId="1" applyFont="1" applyAlignment="1">
      <alignment horizontal="left" vertical="center" wrapText="1" indent="1"/>
    </xf>
    <xf numFmtId="0" fontId="0" fillId="0" borderId="8" xfId="1" applyFont="1" applyBorder="1" applyAlignment="1">
      <alignment horizontal="left"/>
    </xf>
    <xf numFmtId="0" fontId="0" fillId="0" borderId="0" xfId="1" applyFont="1" applyAlignment="1">
      <alignment horizontal="left" indent="1"/>
    </xf>
    <xf numFmtId="0" fontId="0" fillId="0" borderId="8" xfId="1" applyFont="1" applyBorder="1" applyAlignment="1">
      <alignment horizontal="left" vertical="center" wrapText="1"/>
    </xf>
    <xf numFmtId="164" fontId="0" fillId="3" borderId="8" xfId="2" applyFont="1" applyFill="1" applyBorder="1" applyAlignment="1" applyProtection="1">
      <alignment vertical="center"/>
      <protection locked="0"/>
    </xf>
    <xf numFmtId="164" fontId="0" fillId="0" borderId="9" xfId="2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 indent="1"/>
    </xf>
    <xf numFmtId="164" fontId="0" fillId="6" borderId="8" xfId="2" applyFont="1" applyFill="1" applyBorder="1" applyProtection="1">
      <protection locked="0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left"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164" fontId="2" fillId="6" borderId="8" xfId="2" applyFont="1" applyFill="1" applyBorder="1" applyProtection="1">
      <protection locked="0"/>
    </xf>
    <xf numFmtId="164" fontId="2" fillId="0" borderId="9" xfId="2" applyFont="1" applyBorder="1"/>
    <xf numFmtId="0" fontId="0" fillId="0" borderId="8" xfId="1" applyFont="1" applyBorder="1" applyAlignment="1">
      <alignment horizontal="left" vertical="center"/>
    </xf>
    <xf numFmtId="164" fontId="0" fillId="0" borderId="0" xfId="1" applyNumberFormat="1" applyFont="1" applyAlignment="1">
      <alignment horizontal="left" vertical="center" wrapText="1" indent="1"/>
    </xf>
    <xf numFmtId="0" fontId="2" fillId="0" borderId="8" xfId="1" applyFont="1" applyBorder="1" applyAlignment="1">
      <alignment horizontal="left"/>
    </xf>
    <xf numFmtId="0" fontId="4" fillId="0" borderId="8" xfId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64" fontId="5" fillId="6" borderId="8" xfId="2" applyFont="1" applyFill="1" applyBorder="1" applyAlignment="1" applyProtection="1">
      <protection locked="0"/>
    </xf>
    <xf numFmtId="164" fontId="5" fillId="0" borderId="9" xfId="2" applyFont="1" applyBorder="1" applyAlignment="1"/>
    <xf numFmtId="164" fontId="0" fillId="3" borderId="8" xfId="2" applyFont="1" applyFill="1" applyBorder="1" applyAlignment="1" applyProtection="1">
      <protection locked="0"/>
    </xf>
    <xf numFmtId="164" fontId="0" fillId="0" borderId="9" xfId="2" applyFont="1" applyBorder="1" applyAlignment="1"/>
    <xf numFmtId="0" fontId="0" fillId="0" borderId="7" xfId="0" applyBorder="1" applyAlignment="1">
      <alignment horizontal="center"/>
    </xf>
    <xf numFmtId="164" fontId="0" fillId="6" borderId="8" xfId="2" applyFont="1" applyFill="1" applyBorder="1" applyAlignment="1" applyProtection="1">
      <protection locked="0"/>
    </xf>
    <xf numFmtId="0" fontId="0" fillId="0" borderId="11" xfId="1" applyFont="1" applyBorder="1" applyAlignment="1">
      <alignment horizontal="left"/>
    </xf>
    <xf numFmtId="0" fontId="0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0" fillId="0" borderId="12" xfId="2" applyFont="1" applyBorder="1" applyAlignment="1"/>
    <xf numFmtId="0" fontId="2" fillId="5" borderId="1" xfId="0" applyFont="1" applyFill="1" applyBorder="1" applyAlignment="1">
      <alignment horizontal="center"/>
    </xf>
    <xf numFmtId="164" fontId="2" fillId="5" borderId="13" xfId="0" applyNumberFormat="1" applyFont="1" applyFill="1" applyBorder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right"/>
    </xf>
    <xf numFmtId="164" fontId="2" fillId="6" borderId="0" xfId="0" applyNumberFormat="1" applyFont="1" applyFill="1"/>
    <xf numFmtId="0" fontId="0" fillId="6" borderId="0" xfId="0" applyFill="1"/>
    <xf numFmtId="0" fontId="2" fillId="6" borderId="0" xfId="0" applyFont="1" applyFill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3" fontId="2" fillId="0" borderId="8" xfId="3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7" borderId="8" xfId="0" applyFont="1" applyFill="1" applyBorder="1"/>
    <xf numFmtId="0" fontId="6" fillId="0" borderId="9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6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5" xfId="2" applyFont="1" applyBorder="1"/>
    <xf numFmtId="0" fontId="2" fillId="0" borderId="4" xfId="0" applyFont="1" applyBorder="1" applyAlignment="1">
      <alignment vertical="center"/>
    </xf>
    <xf numFmtId="164" fontId="0" fillId="0" borderId="6" xfId="2" applyFont="1" applyBorder="1"/>
    <xf numFmtId="0" fontId="0" fillId="0" borderId="10" xfId="0" applyBorder="1" applyAlignment="1">
      <alignment vertical="center"/>
    </xf>
    <xf numFmtId="164" fontId="0" fillId="0" borderId="12" xfId="2" applyFont="1" applyBorder="1"/>
    <xf numFmtId="164" fontId="0" fillId="0" borderId="3" xfId="2" applyFont="1" applyBorder="1"/>
    <xf numFmtId="164" fontId="2" fillId="5" borderId="20" xfId="0" applyNumberFormat="1" applyFont="1" applyFill="1" applyBorder="1"/>
    <xf numFmtId="0" fontId="6" fillId="8" borderId="14" xfId="0" applyFont="1" applyFill="1" applyBorder="1" applyAlignment="1">
      <alignment horizontal="right"/>
    </xf>
    <xf numFmtId="0" fontId="6" fillId="8" borderId="16" xfId="0" applyFont="1" applyFill="1" applyBorder="1" applyAlignment="1">
      <alignment horizontal="right"/>
    </xf>
    <xf numFmtId="0" fontId="6" fillId="8" borderId="17" xfId="0" applyFont="1" applyFill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2" fillId="5" borderId="14" xfId="0" applyFont="1" applyFill="1" applyBorder="1" applyAlignment="1">
      <alignment horizontal="right"/>
    </xf>
    <xf numFmtId="0" fontId="2" fillId="5" borderId="16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0" fillId="0" borderId="22" xfId="3" applyFont="1" applyFill="1" applyBorder="1" applyProtection="1">
      <protection locked="0"/>
    </xf>
    <xf numFmtId="43" fontId="0" fillId="0" borderId="8" xfId="3" applyFont="1" applyFill="1" applyBorder="1" applyProtection="1">
      <protection locked="0"/>
    </xf>
    <xf numFmtId="43" fontId="0" fillId="3" borderId="8" xfId="3" applyFont="1" applyFill="1" applyBorder="1" applyProtection="1">
      <protection locked="0"/>
    </xf>
    <xf numFmtId="43" fontId="0" fillId="3" borderId="21" xfId="3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1" xfId="2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2" fillId="0" borderId="8" xfId="0" applyFont="1" applyBorder="1" applyProtection="1">
      <protection locked="0"/>
    </xf>
    <xf numFmtId="8" fontId="7" fillId="4" borderId="8" xfId="0" applyNumberFormat="1" applyFont="1" applyFill="1" applyBorder="1" applyProtection="1">
      <protection locked="0"/>
    </xf>
    <xf numFmtId="0" fontId="7" fillId="7" borderId="8" xfId="0" applyFont="1" applyFill="1" applyBorder="1" applyProtection="1">
      <protection locked="0"/>
    </xf>
    <xf numFmtId="0" fontId="6" fillId="7" borderId="8" xfId="0" applyFont="1" applyFill="1" applyBorder="1" applyProtection="1">
      <protection locked="0"/>
    </xf>
    <xf numFmtId="0" fontId="5" fillId="7" borderId="8" xfId="0" applyFont="1" applyFill="1" applyBorder="1" applyProtection="1">
      <protection locked="0"/>
    </xf>
    <xf numFmtId="8" fontId="7" fillId="4" borderId="8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</cellXfs>
  <cellStyles count="6">
    <cellStyle name="Comma" xfId="3" builtinId="3"/>
    <cellStyle name="Currency 2" xfId="2" xr:uid="{00000000-0005-0000-0000-000001000000}"/>
    <cellStyle name="Currency 3" xfId="4" xr:uid="{DAE0AFF8-97FE-456B-AE50-57D5E2EDB60F}"/>
    <cellStyle name="Normal" xfId="0" builtinId="0"/>
    <cellStyle name="Normal 2" xfId="5" xr:uid="{0338F177-E30F-4D83-90C2-FF16E54EC551}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1"/>
  <sheetViews>
    <sheetView tabSelected="1" view="pageBreakPreview" topLeftCell="A24" zoomScaleNormal="100" zoomScaleSheetLayoutView="100" workbookViewId="0">
      <selection activeCell="D46" sqref="D46:E46"/>
    </sheetView>
  </sheetViews>
  <sheetFormatPr defaultColWidth="9.1796875" defaultRowHeight="14.5" x14ac:dyDescent="0.35"/>
  <cols>
    <col min="1" max="1" width="6.26953125" style="96" bestFit="1" customWidth="1"/>
    <col min="2" max="2" width="49.1796875" bestFit="1" customWidth="1"/>
    <col min="3" max="3" width="7.26953125" bestFit="1" customWidth="1"/>
    <col min="4" max="4" width="5.81640625" bestFit="1" customWidth="1"/>
    <col min="5" max="5" width="14" customWidth="1"/>
    <col min="6" max="6" width="19" bestFit="1" customWidth="1"/>
  </cols>
  <sheetData>
    <row r="1" spans="1:6" x14ac:dyDescent="0.35">
      <c r="A1" s="124" t="s">
        <v>204</v>
      </c>
      <c r="B1" s="125"/>
      <c r="C1" s="125"/>
      <c r="D1" s="125"/>
      <c r="E1" s="125"/>
      <c r="F1" s="126"/>
    </row>
    <row r="2" spans="1:6" x14ac:dyDescent="0.35">
      <c r="A2" s="127" t="s">
        <v>168</v>
      </c>
      <c r="B2" s="128"/>
      <c r="C2" s="128"/>
      <c r="D2" s="128"/>
      <c r="E2" s="128"/>
      <c r="F2" s="129"/>
    </row>
    <row r="3" spans="1:6" ht="15" thickBot="1" x14ac:dyDescent="0.4">
      <c r="A3" s="130" t="s">
        <v>162</v>
      </c>
      <c r="B3" s="131"/>
      <c r="C3" s="131"/>
      <c r="D3" s="131"/>
      <c r="E3" s="131"/>
      <c r="F3" s="132"/>
    </row>
    <row r="4" spans="1:6" ht="15" thickBot="1" x14ac:dyDescent="0.4">
      <c r="A4" s="133" t="s">
        <v>163</v>
      </c>
      <c r="B4" s="134"/>
      <c r="C4" s="134"/>
      <c r="D4" s="134"/>
      <c r="E4" s="134"/>
      <c r="F4" s="135"/>
    </row>
    <row r="6" spans="1:6" ht="15" thickBot="1" x14ac:dyDescent="0.4">
      <c r="A6" s="136" t="s">
        <v>169</v>
      </c>
      <c r="B6" s="136"/>
      <c r="C6" s="136"/>
      <c r="D6" s="136"/>
      <c r="E6" s="136"/>
      <c r="F6" s="136"/>
    </row>
    <row r="7" spans="1:6" ht="15" thickBot="1" x14ac:dyDescent="0.4">
      <c r="A7" s="100" t="s">
        <v>156</v>
      </c>
      <c r="B7" s="101" t="s">
        <v>164</v>
      </c>
      <c r="C7" s="101" t="s">
        <v>158</v>
      </c>
      <c r="D7" s="101" t="s">
        <v>165</v>
      </c>
      <c r="E7" s="101" t="s">
        <v>166</v>
      </c>
      <c r="F7" s="102" t="s">
        <v>167</v>
      </c>
    </row>
    <row r="8" spans="1:6" x14ac:dyDescent="0.35">
      <c r="A8" s="97" t="s">
        <v>5</v>
      </c>
      <c r="B8" s="98" t="s">
        <v>202</v>
      </c>
      <c r="C8" s="99" t="s">
        <v>155</v>
      </c>
      <c r="D8" s="99">
        <v>2</v>
      </c>
      <c r="E8" s="137"/>
      <c r="F8" s="34">
        <f t="shared" ref="F8:F12" si="0">D8*E8</f>
        <v>0</v>
      </c>
    </row>
    <row r="9" spans="1:6" x14ac:dyDescent="0.35">
      <c r="A9" s="1" t="s">
        <v>14</v>
      </c>
      <c r="B9" s="2" t="s">
        <v>143</v>
      </c>
      <c r="C9" s="3" t="s">
        <v>155</v>
      </c>
      <c r="D9" s="3">
        <v>2</v>
      </c>
      <c r="E9" s="138"/>
      <c r="F9" s="34">
        <f t="shared" si="0"/>
        <v>0</v>
      </c>
    </row>
    <row r="10" spans="1:6" x14ac:dyDescent="0.35">
      <c r="A10" s="1" t="s">
        <v>22</v>
      </c>
      <c r="B10" s="2" t="s">
        <v>157</v>
      </c>
      <c r="C10" s="3" t="s">
        <v>155</v>
      </c>
      <c r="D10" s="3">
        <v>2</v>
      </c>
      <c r="E10" s="138"/>
      <c r="F10" s="34">
        <f t="shared" si="0"/>
        <v>0</v>
      </c>
    </row>
    <row r="11" spans="1:6" x14ac:dyDescent="0.35">
      <c r="A11" s="1" t="s">
        <v>33</v>
      </c>
      <c r="B11" s="5" t="s">
        <v>144</v>
      </c>
      <c r="C11" s="3" t="s">
        <v>155</v>
      </c>
      <c r="D11" s="3">
        <v>1</v>
      </c>
      <c r="E11" s="139"/>
      <c r="F11" s="34">
        <f t="shared" si="0"/>
        <v>0</v>
      </c>
    </row>
    <row r="12" spans="1:6" ht="15" thickBot="1" x14ac:dyDescent="0.4">
      <c r="A12" s="6" t="s">
        <v>43</v>
      </c>
      <c r="B12" s="7" t="s">
        <v>142</v>
      </c>
      <c r="C12" s="8" t="s">
        <v>155</v>
      </c>
      <c r="D12" s="8">
        <v>1</v>
      </c>
      <c r="E12" s="140"/>
      <c r="F12" s="106">
        <f t="shared" si="0"/>
        <v>0</v>
      </c>
    </row>
    <row r="13" spans="1:6" x14ac:dyDescent="0.35">
      <c r="A13" s="104"/>
      <c r="B13" s="107" t="s">
        <v>161</v>
      </c>
      <c r="C13" s="10"/>
      <c r="D13" s="10"/>
      <c r="E13" s="141"/>
      <c r="F13" s="108">
        <f>SUM(F8:F12)</f>
        <v>0</v>
      </c>
    </row>
    <row r="14" spans="1:6" ht="15" thickBot="1" x14ac:dyDescent="0.4">
      <c r="A14" s="105" t="s">
        <v>58</v>
      </c>
      <c r="B14" s="109" t="s">
        <v>159</v>
      </c>
      <c r="C14" s="12"/>
      <c r="D14" s="12"/>
      <c r="E14" s="142"/>
      <c r="F14" s="110">
        <f>2.5/100*F13</f>
        <v>0</v>
      </c>
    </row>
    <row r="15" spans="1:6" ht="15" thickBot="1" x14ac:dyDescent="0.4">
      <c r="A15" s="13" t="s">
        <v>69</v>
      </c>
      <c r="B15" s="14" t="s">
        <v>201</v>
      </c>
      <c r="C15" s="15"/>
      <c r="D15" s="15"/>
      <c r="E15" s="15"/>
      <c r="F15" s="111">
        <f>SUM(F13:F14)</f>
        <v>0</v>
      </c>
    </row>
    <row r="17" spans="1:8" ht="15" thickBot="1" x14ac:dyDescent="0.4">
      <c r="A17" s="116" t="s">
        <v>170</v>
      </c>
      <c r="B17" s="116"/>
      <c r="C17" s="116"/>
      <c r="D17" s="116"/>
      <c r="E17" s="116"/>
      <c r="F17" s="116"/>
    </row>
    <row r="18" spans="1:8" ht="15" thickBot="1" x14ac:dyDescent="0.4">
      <c r="A18" s="16" t="s">
        <v>0</v>
      </c>
      <c r="B18" s="17" t="s">
        <v>1</v>
      </c>
      <c r="C18" s="18" t="s">
        <v>2</v>
      </c>
      <c r="D18" s="19" t="s">
        <v>3</v>
      </c>
      <c r="E18" s="20" t="s">
        <v>4</v>
      </c>
      <c r="F18" s="102" t="s">
        <v>167</v>
      </c>
    </row>
    <row r="19" spans="1:8" x14ac:dyDescent="0.35">
      <c r="A19" s="21" t="s">
        <v>5</v>
      </c>
      <c r="B19" s="22" t="s">
        <v>6</v>
      </c>
      <c r="C19" s="23"/>
      <c r="D19" s="24"/>
      <c r="E19" s="25"/>
      <c r="F19" s="26"/>
      <c r="G19" s="27"/>
      <c r="H19" s="28"/>
    </row>
    <row r="20" spans="1:8" x14ac:dyDescent="0.35">
      <c r="A20" s="29" t="s">
        <v>172</v>
      </c>
      <c r="B20" s="30" t="s">
        <v>7</v>
      </c>
      <c r="C20" s="31" t="s">
        <v>8</v>
      </c>
      <c r="D20" s="32">
        <v>10</v>
      </c>
      <c r="E20" s="33"/>
      <c r="F20" s="34">
        <f>D20*E20</f>
        <v>0</v>
      </c>
      <c r="G20" s="27"/>
      <c r="H20" s="35"/>
    </row>
    <row r="21" spans="1:8" x14ac:dyDescent="0.35">
      <c r="A21" s="29" t="s">
        <v>173</v>
      </c>
      <c r="B21" s="36" t="s">
        <v>9</v>
      </c>
      <c r="C21" s="31" t="s">
        <v>10</v>
      </c>
      <c r="D21" s="32">
        <v>56</v>
      </c>
      <c r="E21" s="33"/>
      <c r="F21" s="34">
        <f>D21*E21</f>
        <v>0</v>
      </c>
      <c r="G21" s="27"/>
      <c r="H21" s="37"/>
    </row>
    <row r="22" spans="1:8" x14ac:dyDescent="0.35">
      <c r="A22" s="29" t="s">
        <v>175</v>
      </c>
      <c r="B22" s="38" t="s">
        <v>11</v>
      </c>
      <c r="C22" s="31" t="s">
        <v>12</v>
      </c>
      <c r="D22" s="31">
        <v>3</v>
      </c>
      <c r="E22" s="39"/>
      <c r="F22" s="40">
        <f>D22*E22</f>
        <v>0</v>
      </c>
      <c r="G22" s="41"/>
      <c r="H22" s="42"/>
    </row>
    <row r="23" spans="1:8" x14ac:dyDescent="0.35">
      <c r="A23" s="29" t="s">
        <v>177</v>
      </c>
      <c r="B23" s="30" t="s">
        <v>13</v>
      </c>
      <c r="C23" s="31" t="s">
        <v>12</v>
      </c>
      <c r="D23" s="32">
        <v>6</v>
      </c>
      <c r="E23" s="33"/>
      <c r="F23" s="34">
        <f>D23*E23</f>
        <v>0</v>
      </c>
      <c r="G23" s="27"/>
      <c r="H23" s="35"/>
    </row>
    <row r="24" spans="1:8" x14ac:dyDescent="0.35">
      <c r="A24" s="29" t="s">
        <v>176</v>
      </c>
      <c r="B24" s="30" t="s">
        <v>124</v>
      </c>
      <c r="C24" s="31" t="s">
        <v>50</v>
      </c>
      <c r="D24" s="32">
        <v>25</v>
      </c>
      <c r="E24" s="33"/>
      <c r="F24" s="34">
        <f>D24*E24</f>
        <v>0</v>
      </c>
      <c r="G24" s="27"/>
      <c r="H24" s="35"/>
    </row>
    <row r="25" spans="1:8" x14ac:dyDescent="0.35">
      <c r="A25" s="29"/>
      <c r="B25" s="30"/>
      <c r="C25" s="31"/>
      <c r="D25" s="32"/>
      <c r="E25" s="43"/>
      <c r="F25" s="34"/>
      <c r="G25" s="27"/>
      <c r="H25" s="35"/>
    </row>
    <row r="26" spans="1:8" x14ac:dyDescent="0.35">
      <c r="A26" s="44" t="s">
        <v>14</v>
      </c>
      <c r="B26" s="45" t="s">
        <v>15</v>
      </c>
      <c r="C26" s="46"/>
      <c r="D26" s="47"/>
      <c r="E26" s="48"/>
      <c r="F26" s="49"/>
      <c r="G26" s="27"/>
      <c r="H26" s="28"/>
    </row>
    <row r="27" spans="1:8" x14ac:dyDescent="0.35">
      <c r="A27" s="29" t="s">
        <v>178</v>
      </c>
      <c r="B27" s="50" t="s">
        <v>16</v>
      </c>
      <c r="C27" s="31" t="s">
        <v>8</v>
      </c>
      <c r="D27" s="31">
        <v>2</v>
      </c>
      <c r="E27" s="39"/>
      <c r="F27" s="40">
        <f>D27*E27</f>
        <v>0</v>
      </c>
      <c r="G27" s="27"/>
      <c r="H27" s="37"/>
    </row>
    <row r="28" spans="1:8" x14ac:dyDescent="0.35">
      <c r="A28" s="29" t="s">
        <v>179</v>
      </c>
      <c r="B28" s="30" t="s">
        <v>17</v>
      </c>
      <c r="C28" s="31" t="s">
        <v>18</v>
      </c>
      <c r="D28" s="32">
        <v>61</v>
      </c>
      <c r="E28" s="33"/>
      <c r="F28" s="34">
        <f>D28*E28</f>
        <v>0</v>
      </c>
      <c r="G28" s="27"/>
      <c r="H28" s="28"/>
    </row>
    <row r="29" spans="1:8" x14ac:dyDescent="0.35">
      <c r="A29" s="29" t="s">
        <v>180</v>
      </c>
      <c r="B29" s="30" t="s">
        <v>19</v>
      </c>
      <c r="C29" s="31" t="s">
        <v>18</v>
      </c>
      <c r="D29" s="32">
        <v>27</v>
      </c>
      <c r="E29" s="33"/>
      <c r="F29" s="34">
        <f>D29*E29</f>
        <v>0</v>
      </c>
      <c r="G29" s="27"/>
      <c r="H29" s="37"/>
    </row>
    <row r="30" spans="1:8" x14ac:dyDescent="0.35">
      <c r="A30" s="29" t="s">
        <v>181</v>
      </c>
      <c r="B30" s="30" t="s">
        <v>20</v>
      </c>
      <c r="C30" s="31" t="s">
        <v>21</v>
      </c>
      <c r="D30" s="32">
        <v>15</v>
      </c>
      <c r="E30" s="33"/>
      <c r="F30" s="34">
        <f>D30*E30</f>
        <v>0</v>
      </c>
      <c r="G30" s="27"/>
      <c r="H30" s="37"/>
    </row>
    <row r="31" spans="1:8" x14ac:dyDescent="0.35">
      <c r="A31" s="29"/>
      <c r="B31" s="30"/>
      <c r="C31" s="31"/>
      <c r="D31" s="32"/>
      <c r="E31" s="43"/>
      <c r="F31" s="34"/>
      <c r="G31" s="27"/>
      <c r="H31" s="37"/>
    </row>
    <row r="32" spans="1:8" x14ac:dyDescent="0.35">
      <c r="A32" s="44" t="s">
        <v>22</v>
      </c>
      <c r="B32" s="45" t="s">
        <v>23</v>
      </c>
      <c r="C32" s="46"/>
      <c r="D32" s="47"/>
      <c r="E32" s="43"/>
      <c r="F32" s="49"/>
      <c r="G32" s="27"/>
      <c r="H32" s="28"/>
    </row>
    <row r="33" spans="1:8" x14ac:dyDescent="0.35">
      <c r="A33" s="29" t="s">
        <v>182</v>
      </c>
      <c r="B33" s="36" t="s">
        <v>24</v>
      </c>
      <c r="C33" s="31" t="s">
        <v>25</v>
      </c>
      <c r="D33" s="32">
        <v>36</v>
      </c>
      <c r="E33" s="33"/>
      <c r="F33" s="34">
        <f>D33*E33</f>
        <v>0</v>
      </c>
      <c r="G33" s="27"/>
      <c r="H33" s="28"/>
    </row>
    <row r="34" spans="1:8" x14ac:dyDescent="0.35">
      <c r="A34" s="29" t="s">
        <v>185</v>
      </c>
      <c r="B34" s="36" t="s">
        <v>26</v>
      </c>
      <c r="C34" s="31" t="s">
        <v>25</v>
      </c>
      <c r="D34" s="32">
        <v>524</v>
      </c>
      <c r="E34" s="33"/>
      <c r="F34" s="34">
        <f>D34*E34</f>
        <v>0</v>
      </c>
      <c r="G34" s="27"/>
      <c r="H34" s="37"/>
    </row>
    <row r="35" spans="1:8" x14ac:dyDescent="0.35">
      <c r="A35" s="29" t="s">
        <v>186</v>
      </c>
      <c r="B35" s="36" t="s">
        <v>27</v>
      </c>
      <c r="C35" s="31" t="s">
        <v>25</v>
      </c>
      <c r="D35" s="32">
        <v>84</v>
      </c>
      <c r="E35" s="33"/>
      <c r="F35" s="34">
        <f>D35*E35</f>
        <v>0</v>
      </c>
      <c r="G35" s="27"/>
      <c r="H35" s="28"/>
    </row>
    <row r="36" spans="1:8" x14ac:dyDescent="0.35">
      <c r="A36" s="29" t="s">
        <v>187</v>
      </c>
      <c r="B36" s="36" t="s">
        <v>28</v>
      </c>
      <c r="C36" s="31" t="s">
        <v>25</v>
      </c>
      <c r="D36" s="32">
        <v>100</v>
      </c>
      <c r="E36" s="33"/>
      <c r="F36" s="34">
        <f>D36*E36</f>
        <v>0</v>
      </c>
      <c r="G36" s="27"/>
      <c r="H36" s="28"/>
    </row>
    <row r="37" spans="1:8" x14ac:dyDescent="0.35">
      <c r="A37" s="29" t="s">
        <v>184</v>
      </c>
      <c r="B37" s="36" t="s">
        <v>29</v>
      </c>
      <c r="C37" s="31" t="s">
        <v>25</v>
      </c>
      <c r="D37" s="32">
        <v>70</v>
      </c>
      <c r="E37" s="33"/>
      <c r="F37" s="34">
        <f>D37*E37</f>
        <v>0</v>
      </c>
      <c r="G37" s="27"/>
      <c r="H37" s="28"/>
    </row>
    <row r="38" spans="1:8" x14ac:dyDescent="0.35">
      <c r="A38" s="29" t="s">
        <v>188</v>
      </c>
      <c r="B38" s="36" t="s">
        <v>30</v>
      </c>
      <c r="C38" s="31" t="s">
        <v>8</v>
      </c>
      <c r="D38" s="32">
        <v>37</v>
      </c>
      <c r="E38" s="33"/>
      <c r="F38" s="34">
        <f t="shared" ref="F38:F47" si="1">D38*E38</f>
        <v>0</v>
      </c>
      <c r="G38" s="27"/>
      <c r="H38" s="28"/>
    </row>
    <row r="39" spans="1:8" x14ac:dyDescent="0.35">
      <c r="A39" s="29" t="s">
        <v>183</v>
      </c>
      <c r="B39" s="36" t="s">
        <v>31</v>
      </c>
      <c r="C39" s="31" t="s">
        <v>32</v>
      </c>
      <c r="D39" s="32">
        <v>10</v>
      </c>
      <c r="E39" s="33"/>
      <c r="F39" s="34">
        <f t="shared" si="1"/>
        <v>0</v>
      </c>
      <c r="G39" s="27"/>
      <c r="H39" s="28"/>
    </row>
    <row r="40" spans="1:8" x14ac:dyDescent="0.35">
      <c r="A40" s="29"/>
      <c r="B40" s="36"/>
      <c r="C40" s="31"/>
      <c r="D40" s="32"/>
      <c r="E40" s="43"/>
      <c r="F40" s="34"/>
      <c r="G40" s="27"/>
      <c r="H40" s="28"/>
    </row>
    <row r="41" spans="1:8" x14ac:dyDescent="0.35">
      <c r="A41" s="44" t="s">
        <v>33</v>
      </c>
      <c r="B41" s="45" t="s">
        <v>34</v>
      </c>
      <c r="C41" s="46"/>
      <c r="D41" s="47"/>
      <c r="E41" s="43"/>
      <c r="F41" s="49"/>
      <c r="G41" s="27"/>
      <c r="H41" s="28"/>
    </row>
    <row r="42" spans="1:8" x14ac:dyDescent="0.35">
      <c r="A42" s="29" t="s">
        <v>189</v>
      </c>
      <c r="B42" s="30" t="s">
        <v>35</v>
      </c>
      <c r="C42" s="31" t="s">
        <v>8</v>
      </c>
      <c r="D42" s="32">
        <v>15</v>
      </c>
      <c r="E42" s="33"/>
      <c r="F42" s="34">
        <f>D42*E42</f>
        <v>0</v>
      </c>
      <c r="G42" s="27"/>
      <c r="H42" s="28"/>
    </row>
    <row r="43" spans="1:8" x14ac:dyDescent="0.35">
      <c r="A43" s="29" t="s">
        <v>190</v>
      </c>
      <c r="B43" s="36" t="s">
        <v>36</v>
      </c>
      <c r="C43" s="32" t="s">
        <v>8</v>
      </c>
      <c r="D43" s="32">
        <v>34</v>
      </c>
      <c r="E43" s="33"/>
      <c r="F43" s="34">
        <f>D43*E43</f>
        <v>0</v>
      </c>
      <c r="G43" s="27"/>
      <c r="H43" s="28"/>
    </row>
    <row r="44" spans="1:8" x14ac:dyDescent="0.35">
      <c r="A44" s="29" t="s">
        <v>191</v>
      </c>
      <c r="B44" s="36" t="s">
        <v>37</v>
      </c>
      <c r="C44" s="32" t="s">
        <v>25</v>
      </c>
      <c r="D44" s="32">
        <v>60</v>
      </c>
      <c r="E44" s="33"/>
      <c r="F44" s="34">
        <f t="shared" ref="F44" si="2">D44*E44</f>
        <v>0</v>
      </c>
      <c r="G44" s="27"/>
      <c r="H44" s="28"/>
    </row>
    <row r="45" spans="1:8" x14ac:dyDescent="0.35">
      <c r="A45" s="29" t="s">
        <v>192</v>
      </c>
      <c r="B45" s="36" t="s">
        <v>38</v>
      </c>
      <c r="C45" s="31" t="s">
        <v>39</v>
      </c>
      <c r="D45" s="32">
        <v>3</v>
      </c>
      <c r="E45" s="33"/>
      <c r="F45" s="34">
        <f t="shared" si="1"/>
        <v>0</v>
      </c>
      <c r="G45" s="27"/>
      <c r="H45" s="37"/>
    </row>
    <row r="46" spans="1:8" x14ac:dyDescent="0.35">
      <c r="A46" s="29" t="s">
        <v>193</v>
      </c>
      <c r="B46" s="36" t="s">
        <v>40</v>
      </c>
      <c r="C46" s="31" t="s">
        <v>39</v>
      </c>
      <c r="D46" s="32">
        <v>3</v>
      </c>
      <c r="E46" s="33"/>
      <c r="F46" s="34">
        <f t="shared" si="1"/>
        <v>0</v>
      </c>
      <c r="G46" s="27"/>
      <c r="H46" s="37"/>
    </row>
    <row r="47" spans="1:8" x14ac:dyDescent="0.35">
      <c r="A47" s="29" t="s">
        <v>194</v>
      </c>
      <c r="B47" s="36" t="s">
        <v>41</v>
      </c>
      <c r="C47" s="31" t="s">
        <v>42</v>
      </c>
      <c r="D47" s="32">
        <v>2</v>
      </c>
      <c r="E47" s="33"/>
      <c r="F47" s="34">
        <f t="shared" si="1"/>
        <v>0</v>
      </c>
      <c r="G47" s="27"/>
      <c r="H47" s="37"/>
    </row>
    <row r="48" spans="1:8" x14ac:dyDescent="0.35">
      <c r="A48" s="29"/>
      <c r="B48" s="36"/>
      <c r="C48" s="31"/>
      <c r="D48" s="32"/>
      <c r="E48" s="43"/>
      <c r="F48" s="34"/>
      <c r="G48" s="27"/>
      <c r="H48" s="37"/>
    </row>
    <row r="49" spans="1:8" x14ac:dyDescent="0.35">
      <c r="A49" s="44" t="s">
        <v>43</v>
      </c>
      <c r="B49" s="45" t="s">
        <v>44</v>
      </c>
      <c r="C49" s="46"/>
      <c r="D49" s="47"/>
      <c r="E49" s="43"/>
      <c r="F49" s="49"/>
      <c r="G49" s="27"/>
      <c r="H49" s="28"/>
    </row>
    <row r="50" spans="1:8" x14ac:dyDescent="0.35">
      <c r="A50" s="29" t="s">
        <v>195</v>
      </c>
      <c r="B50" s="36" t="s">
        <v>45</v>
      </c>
      <c r="C50" s="31" t="s">
        <v>25</v>
      </c>
      <c r="D50" s="32">
        <v>80</v>
      </c>
      <c r="E50" s="33"/>
      <c r="F50" s="34">
        <f>E50*D50</f>
        <v>0</v>
      </c>
      <c r="G50" s="27"/>
      <c r="H50" s="37"/>
    </row>
    <row r="51" spans="1:8" x14ac:dyDescent="0.35">
      <c r="A51" s="29" t="s">
        <v>196</v>
      </c>
      <c r="B51" s="36" t="s">
        <v>46</v>
      </c>
      <c r="C51" s="31" t="s">
        <v>47</v>
      </c>
      <c r="D51" s="32">
        <v>10</v>
      </c>
      <c r="E51" s="33"/>
      <c r="F51" s="34">
        <f t="shared" ref="F51:F68" si="3">D51*E51</f>
        <v>0</v>
      </c>
      <c r="G51" s="27"/>
      <c r="H51" s="35"/>
    </row>
    <row r="52" spans="1:8" x14ac:dyDescent="0.35">
      <c r="A52" s="29" t="s">
        <v>197</v>
      </c>
      <c r="B52" s="36" t="s">
        <v>48</v>
      </c>
      <c r="C52" s="31" t="s">
        <v>49</v>
      </c>
      <c r="D52" s="32">
        <v>6</v>
      </c>
      <c r="E52" s="33"/>
      <c r="F52" s="34">
        <f t="shared" si="3"/>
        <v>0</v>
      </c>
      <c r="G52" s="27"/>
      <c r="H52" s="37"/>
    </row>
    <row r="53" spans="1:8" x14ac:dyDescent="0.35">
      <c r="A53" s="29"/>
      <c r="B53" s="36" t="s">
        <v>147</v>
      </c>
      <c r="C53" s="31" t="s">
        <v>50</v>
      </c>
      <c r="D53" s="32">
        <v>5</v>
      </c>
      <c r="E53" s="33"/>
      <c r="F53" s="34">
        <f t="shared" si="3"/>
        <v>0</v>
      </c>
      <c r="G53" s="27"/>
      <c r="H53" s="28"/>
    </row>
    <row r="54" spans="1:8" ht="29" x14ac:dyDescent="0.35">
      <c r="A54" s="29"/>
      <c r="B54" s="30" t="s">
        <v>148</v>
      </c>
      <c r="C54" s="31" t="s">
        <v>50</v>
      </c>
      <c r="D54" s="32">
        <v>1</v>
      </c>
      <c r="E54" s="33"/>
      <c r="F54" s="34">
        <f t="shared" ref="F54" si="4">D54*E54</f>
        <v>0</v>
      </c>
      <c r="G54" s="27"/>
      <c r="H54" s="28"/>
    </row>
    <row r="55" spans="1:8" x14ac:dyDescent="0.35">
      <c r="A55" s="29"/>
      <c r="B55" s="36" t="s">
        <v>51</v>
      </c>
      <c r="C55" s="31" t="s">
        <v>50</v>
      </c>
      <c r="D55" s="32">
        <v>6</v>
      </c>
      <c r="E55" s="33"/>
      <c r="F55" s="34">
        <f t="shared" si="3"/>
        <v>0</v>
      </c>
      <c r="G55" s="27"/>
      <c r="H55" s="35"/>
    </row>
    <row r="56" spans="1:8" x14ac:dyDescent="0.35">
      <c r="A56" s="29"/>
      <c r="B56" s="30" t="s">
        <v>52</v>
      </c>
      <c r="C56" s="31" t="s">
        <v>49</v>
      </c>
      <c r="D56" s="32">
        <v>7</v>
      </c>
      <c r="E56" s="33"/>
      <c r="F56" s="34">
        <f t="shared" si="3"/>
        <v>0</v>
      </c>
      <c r="G56" s="27"/>
      <c r="H56" s="28"/>
    </row>
    <row r="57" spans="1:8" x14ac:dyDescent="0.35">
      <c r="A57" s="29"/>
      <c r="B57" s="36" t="s">
        <v>53</v>
      </c>
      <c r="C57" s="31" t="s">
        <v>50</v>
      </c>
      <c r="D57" s="32">
        <v>28</v>
      </c>
      <c r="E57" s="33"/>
      <c r="F57" s="34">
        <f t="shared" si="3"/>
        <v>0</v>
      </c>
      <c r="G57" s="27"/>
      <c r="H57" s="28"/>
    </row>
    <row r="58" spans="1:8" x14ac:dyDescent="0.35">
      <c r="A58" s="29"/>
      <c r="B58" s="36" t="s">
        <v>54</v>
      </c>
      <c r="C58" s="31" t="s">
        <v>39</v>
      </c>
      <c r="D58" s="32">
        <v>1</v>
      </c>
      <c r="E58" s="33"/>
      <c r="F58" s="34">
        <f t="shared" si="3"/>
        <v>0</v>
      </c>
      <c r="G58" s="27"/>
      <c r="H58" s="28"/>
    </row>
    <row r="59" spans="1:8" x14ac:dyDescent="0.35">
      <c r="A59" s="29"/>
      <c r="B59" s="36" t="s">
        <v>55</v>
      </c>
      <c r="C59" s="31" t="s">
        <v>56</v>
      </c>
      <c r="D59" s="32">
        <v>1</v>
      </c>
      <c r="E59" s="33"/>
      <c r="F59" s="34">
        <f t="shared" si="3"/>
        <v>0</v>
      </c>
      <c r="G59" s="27"/>
      <c r="H59" s="28"/>
    </row>
    <row r="60" spans="1:8" x14ac:dyDescent="0.35">
      <c r="A60" s="29"/>
      <c r="B60" s="36" t="s">
        <v>57</v>
      </c>
      <c r="C60" s="31" t="s">
        <v>39</v>
      </c>
      <c r="D60" s="32">
        <v>2</v>
      </c>
      <c r="E60" s="33"/>
      <c r="F60" s="34">
        <f t="shared" si="3"/>
        <v>0</v>
      </c>
      <c r="G60" s="27"/>
      <c r="H60" s="28"/>
    </row>
    <row r="61" spans="1:8" x14ac:dyDescent="0.35">
      <c r="A61" s="29"/>
      <c r="B61" s="36"/>
      <c r="C61" s="31"/>
      <c r="D61" s="32"/>
      <c r="E61" s="43"/>
      <c r="F61" s="34"/>
      <c r="G61" s="27"/>
      <c r="H61" s="28"/>
    </row>
    <row r="62" spans="1:8" x14ac:dyDescent="0.35">
      <c r="A62" s="44" t="s">
        <v>58</v>
      </c>
      <c r="B62" s="45" t="s">
        <v>59</v>
      </c>
      <c r="C62" s="46"/>
      <c r="D62" s="47"/>
      <c r="E62" s="43"/>
      <c r="F62" s="49"/>
      <c r="G62" s="27"/>
      <c r="H62" s="28"/>
    </row>
    <row r="63" spans="1:8" x14ac:dyDescent="0.35">
      <c r="A63" s="29"/>
      <c r="B63" s="36" t="s">
        <v>60</v>
      </c>
      <c r="C63" s="31" t="s">
        <v>61</v>
      </c>
      <c r="D63" s="32">
        <v>8</v>
      </c>
      <c r="E63" s="33"/>
      <c r="F63" s="34">
        <f>D63*E63</f>
        <v>0</v>
      </c>
      <c r="G63" s="27"/>
      <c r="H63" s="28"/>
    </row>
    <row r="64" spans="1:8" x14ac:dyDescent="0.35">
      <c r="A64" s="29"/>
      <c r="B64" s="36" t="s">
        <v>62</v>
      </c>
      <c r="C64" s="31" t="s">
        <v>61</v>
      </c>
      <c r="D64" s="32">
        <v>12</v>
      </c>
      <c r="E64" s="33"/>
      <c r="F64" s="34">
        <f t="shared" ref="F64:F65" si="5">D64*E64</f>
        <v>0</v>
      </c>
      <c r="G64" s="27"/>
      <c r="H64" s="28"/>
    </row>
    <row r="65" spans="1:8" x14ac:dyDescent="0.35">
      <c r="A65" s="29"/>
      <c r="B65" s="36" t="s">
        <v>63</v>
      </c>
      <c r="C65" s="31" t="s">
        <v>61</v>
      </c>
      <c r="D65" s="32">
        <v>3</v>
      </c>
      <c r="E65" s="33"/>
      <c r="F65" s="34">
        <f t="shared" si="5"/>
        <v>0</v>
      </c>
      <c r="G65" s="27"/>
      <c r="H65" s="28"/>
    </row>
    <row r="66" spans="1:8" x14ac:dyDescent="0.35">
      <c r="A66" s="29"/>
      <c r="B66" s="36" t="s">
        <v>64</v>
      </c>
      <c r="C66" s="31" t="s">
        <v>61</v>
      </c>
      <c r="D66" s="32">
        <v>10</v>
      </c>
      <c r="E66" s="33"/>
      <c r="F66" s="34">
        <f t="shared" si="3"/>
        <v>0</v>
      </c>
      <c r="G66" s="27"/>
      <c r="H66" s="28"/>
    </row>
    <row r="67" spans="1:8" x14ac:dyDescent="0.35">
      <c r="A67" s="29"/>
      <c r="B67" s="36" t="s">
        <v>65</v>
      </c>
      <c r="C67" s="31" t="s">
        <v>61</v>
      </c>
      <c r="D67" s="32">
        <v>4</v>
      </c>
      <c r="E67" s="33"/>
      <c r="F67" s="34">
        <f t="shared" si="3"/>
        <v>0</v>
      </c>
      <c r="G67" s="27"/>
      <c r="H67" s="28"/>
    </row>
    <row r="68" spans="1:8" x14ac:dyDescent="0.35">
      <c r="A68" s="29"/>
      <c r="B68" s="36" t="s">
        <v>66</v>
      </c>
      <c r="C68" s="31" t="s">
        <v>47</v>
      </c>
      <c r="D68" s="32">
        <v>10</v>
      </c>
      <c r="E68" s="33"/>
      <c r="F68" s="34">
        <f t="shared" si="3"/>
        <v>0</v>
      </c>
      <c r="G68" s="27"/>
      <c r="H68" s="28"/>
    </row>
    <row r="69" spans="1:8" x14ac:dyDescent="0.35">
      <c r="A69" s="29"/>
      <c r="B69" s="36" t="s">
        <v>67</v>
      </c>
      <c r="C69" s="31" t="s">
        <v>61</v>
      </c>
      <c r="D69" s="32">
        <v>3</v>
      </c>
      <c r="E69" s="33"/>
      <c r="F69" s="34">
        <f>D69*E69</f>
        <v>0</v>
      </c>
      <c r="G69" s="27"/>
      <c r="H69" s="28"/>
    </row>
    <row r="70" spans="1:8" x14ac:dyDescent="0.35">
      <c r="A70" s="29"/>
      <c r="B70" s="36" t="s">
        <v>68</v>
      </c>
      <c r="C70" s="31" t="s">
        <v>47</v>
      </c>
      <c r="D70" s="32">
        <v>10</v>
      </c>
      <c r="E70" s="33"/>
      <c r="F70" s="34">
        <f>D70*E70</f>
        <v>0</v>
      </c>
      <c r="G70" s="27"/>
      <c r="H70" s="28"/>
    </row>
    <row r="71" spans="1:8" x14ac:dyDescent="0.35">
      <c r="A71" s="29"/>
      <c r="B71" s="36"/>
      <c r="C71" s="31"/>
      <c r="D71" s="32"/>
      <c r="E71" s="33"/>
      <c r="F71" s="34"/>
      <c r="G71" s="27"/>
      <c r="H71" s="28"/>
    </row>
    <row r="72" spans="1:8" x14ac:dyDescent="0.35">
      <c r="A72" s="44" t="s">
        <v>69</v>
      </c>
      <c r="B72" s="45" t="s">
        <v>70</v>
      </c>
      <c r="C72" s="46"/>
      <c r="D72" s="47"/>
      <c r="E72" s="48"/>
      <c r="F72" s="49"/>
      <c r="G72" s="27"/>
      <c r="H72" s="28"/>
    </row>
    <row r="73" spans="1:8" x14ac:dyDescent="0.35">
      <c r="A73" s="29"/>
      <c r="B73" s="36" t="s">
        <v>71</v>
      </c>
      <c r="C73" s="31" t="s">
        <v>50</v>
      </c>
      <c r="D73" s="32">
        <v>3</v>
      </c>
      <c r="E73" s="33"/>
      <c r="F73" s="34">
        <f>D73*E73</f>
        <v>0</v>
      </c>
      <c r="G73" s="27"/>
      <c r="H73" s="51"/>
    </row>
    <row r="74" spans="1:8" x14ac:dyDescent="0.35">
      <c r="A74" s="29"/>
      <c r="B74" s="36" t="s">
        <v>145</v>
      </c>
      <c r="C74" s="31" t="s">
        <v>50</v>
      </c>
      <c r="D74" s="32">
        <v>1</v>
      </c>
      <c r="E74" s="33"/>
      <c r="F74" s="34">
        <f t="shared" ref="F74" si="6">D74*E74</f>
        <v>0</v>
      </c>
      <c r="G74" s="27"/>
      <c r="H74" s="51"/>
    </row>
    <row r="75" spans="1:8" x14ac:dyDescent="0.35">
      <c r="A75" s="29"/>
      <c r="B75" s="30" t="s">
        <v>72</v>
      </c>
      <c r="C75" s="31" t="s">
        <v>50</v>
      </c>
      <c r="D75" s="32">
        <v>4</v>
      </c>
      <c r="E75" s="33"/>
      <c r="F75" s="34">
        <f t="shared" ref="F75:F78" si="7">D75*E75</f>
        <v>0</v>
      </c>
      <c r="G75" s="27"/>
      <c r="H75" s="51"/>
    </row>
    <row r="76" spans="1:8" x14ac:dyDescent="0.35">
      <c r="A76" s="29"/>
      <c r="B76" s="30" t="s">
        <v>73</v>
      </c>
      <c r="C76" s="31" t="s">
        <v>50</v>
      </c>
      <c r="D76" s="32">
        <v>4</v>
      </c>
      <c r="E76" s="33"/>
      <c r="F76" s="34">
        <f t="shared" si="7"/>
        <v>0</v>
      </c>
      <c r="G76" s="27"/>
      <c r="H76" s="51"/>
    </row>
    <row r="77" spans="1:8" x14ac:dyDescent="0.35">
      <c r="A77" s="29"/>
      <c r="B77" s="30" t="s">
        <v>74</v>
      </c>
      <c r="C77" s="31" t="s">
        <v>50</v>
      </c>
      <c r="D77" s="32">
        <v>4</v>
      </c>
      <c r="E77" s="33"/>
      <c r="F77" s="34">
        <f t="shared" si="7"/>
        <v>0</v>
      </c>
      <c r="G77" s="27"/>
      <c r="H77" s="51"/>
    </row>
    <row r="78" spans="1:8" x14ac:dyDescent="0.35">
      <c r="A78" s="29"/>
      <c r="B78" s="30" t="s">
        <v>75</v>
      </c>
      <c r="C78" s="31" t="s">
        <v>50</v>
      </c>
      <c r="D78" s="32">
        <v>4</v>
      </c>
      <c r="E78" s="33"/>
      <c r="F78" s="34">
        <f t="shared" si="7"/>
        <v>0</v>
      </c>
      <c r="G78" s="27"/>
      <c r="H78" s="51"/>
    </row>
    <row r="79" spans="1:8" x14ac:dyDescent="0.35">
      <c r="A79" s="29"/>
      <c r="B79" s="30" t="s">
        <v>126</v>
      </c>
      <c r="C79" s="31" t="s">
        <v>50</v>
      </c>
      <c r="D79" s="32">
        <v>2</v>
      </c>
      <c r="E79" s="33"/>
      <c r="F79" s="34">
        <f t="shared" ref="F79" si="8">D79*E79</f>
        <v>0</v>
      </c>
      <c r="G79" s="27"/>
      <c r="H79" s="51"/>
    </row>
    <row r="80" spans="1:8" x14ac:dyDescent="0.35">
      <c r="A80" s="29"/>
      <c r="B80" s="36" t="s">
        <v>76</v>
      </c>
      <c r="C80" s="31" t="s">
        <v>50</v>
      </c>
      <c r="D80" s="32">
        <v>4</v>
      </c>
      <c r="E80" s="33"/>
      <c r="F80" s="34">
        <f>D80*E80</f>
        <v>0</v>
      </c>
      <c r="G80" s="27"/>
      <c r="H80" s="37"/>
    </row>
    <row r="81" spans="1:8" x14ac:dyDescent="0.35">
      <c r="A81" s="29"/>
      <c r="B81" s="36" t="s">
        <v>141</v>
      </c>
      <c r="C81" s="31" t="s">
        <v>50</v>
      </c>
      <c r="D81" s="32">
        <v>2</v>
      </c>
      <c r="E81" s="33"/>
      <c r="F81" s="34">
        <f>D81*E81</f>
        <v>0</v>
      </c>
      <c r="G81" s="27"/>
      <c r="H81" s="37"/>
    </row>
    <row r="82" spans="1:8" x14ac:dyDescent="0.35">
      <c r="A82" s="29"/>
      <c r="B82" s="30" t="s">
        <v>77</v>
      </c>
      <c r="C82" s="31" t="s">
        <v>50</v>
      </c>
      <c r="D82" s="32">
        <v>4</v>
      </c>
      <c r="E82" s="33"/>
      <c r="F82" s="34">
        <f t="shared" ref="F82:F109" si="9">D82*E82</f>
        <v>0</v>
      </c>
      <c r="G82" s="27"/>
      <c r="H82" s="51"/>
    </row>
    <row r="83" spans="1:8" x14ac:dyDescent="0.35">
      <c r="A83" s="29"/>
      <c r="B83" s="30" t="s">
        <v>146</v>
      </c>
      <c r="C83" s="31" t="s">
        <v>50</v>
      </c>
      <c r="D83" s="32">
        <v>1</v>
      </c>
      <c r="E83" s="33"/>
      <c r="F83" s="34">
        <f t="shared" ref="F83" si="10">D83*E83</f>
        <v>0</v>
      </c>
      <c r="G83" s="27"/>
      <c r="H83" s="51"/>
    </row>
    <row r="84" spans="1:8" ht="29" x14ac:dyDescent="0.35">
      <c r="A84" s="29"/>
      <c r="B84" s="30" t="s">
        <v>123</v>
      </c>
      <c r="C84" s="31" t="s">
        <v>50</v>
      </c>
      <c r="D84" s="32">
        <v>3</v>
      </c>
      <c r="E84" s="33"/>
      <c r="F84" s="34">
        <f t="shared" si="9"/>
        <v>0</v>
      </c>
      <c r="G84" s="27"/>
      <c r="H84" s="51"/>
    </row>
    <row r="85" spans="1:8" x14ac:dyDescent="0.35">
      <c r="A85" s="29"/>
      <c r="B85" s="30" t="s">
        <v>78</v>
      </c>
      <c r="C85" s="31" t="s">
        <v>50</v>
      </c>
      <c r="D85" s="32">
        <v>3</v>
      </c>
      <c r="E85" s="33"/>
      <c r="F85" s="34">
        <f>D85*E85</f>
        <v>0</v>
      </c>
      <c r="G85" s="27"/>
      <c r="H85" s="51"/>
    </row>
    <row r="86" spans="1:8" x14ac:dyDescent="0.35">
      <c r="A86" s="29"/>
      <c r="B86" s="36" t="s">
        <v>79</v>
      </c>
      <c r="C86" s="31" t="s">
        <v>18</v>
      </c>
      <c r="D86" s="32">
        <v>3</v>
      </c>
      <c r="E86" s="33"/>
      <c r="F86" s="34">
        <f t="shared" si="9"/>
        <v>0</v>
      </c>
      <c r="G86" s="27"/>
      <c r="H86" s="37"/>
    </row>
    <row r="87" spans="1:8" x14ac:dyDescent="0.35">
      <c r="A87" s="29"/>
      <c r="B87" s="36" t="s">
        <v>80</v>
      </c>
      <c r="C87" s="31" t="s">
        <v>50</v>
      </c>
      <c r="D87" s="32">
        <v>1</v>
      </c>
      <c r="E87" s="33"/>
      <c r="F87" s="34">
        <f t="shared" si="9"/>
        <v>0</v>
      </c>
      <c r="G87" s="27"/>
      <c r="H87" s="37"/>
    </row>
    <row r="88" spans="1:8" x14ac:dyDescent="0.35">
      <c r="A88" s="29"/>
      <c r="B88" s="36" t="s">
        <v>81</v>
      </c>
      <c r="C88" s="31" t="s">
        <v>50</v>
      </c>
      <c r="D88" s="32">
        <v>4</v>
      </c>
      <c r="E88" s="33"/>
      <c r="F88" s="34">
        <f t="shared" si="9"/>
        <v>0</v>
      </c>
      <c r="G88" s="27"/>
      <c r="H88" s="37"/>
    </row>
    <row r="89" spans="1:8" x14ac:dyDescent="0.35">
      <c r="A89" s="29"/>
      <c r="B89" s="36" t="s">
        <v>82</v>
      </c>
      <c r="C89" s="31" t="s">
        <v>50</v>
      </c>
      <c r="D89" s="32">
        <v>4</v>
      </c>
      <c r="E89" s="33"/>
      <c r="F89" s="34">
        <f t="shared" si="9"/>
        <v>0</v>
      </c>
      <c r="G89" s="27"/>
      <c r="H89" s="28"/>
    </row>
    <row r="90" spans="1:8" x14ac:dyDescent="0.35">
      <c r="A90" s="29"/>
      <c r="B90" s="36" t="s">
        <v>83</v>
      </c>
      <c r="C90" s="31" t="s">
        <v>50</v>
      </c>
      <c r="D90" s="32">
        <v>3</v>
      </c>
      <c r="E90" s="33"/>
      <c r="F90" s="34">
        <f t="shared" si="9"/>
        <v>0</v>
      </c>
      <c r="G90" s="27"/>
      <c r="H90" s="28"/>
    </row>
    <row r="91" spans="1:8" x14ac:dyDescent="0.35">
      <c r="A91" s="29"/>
      <c r="B91" s="36" t="s">
        <v>84</v>
      </c>
      <c r="C91" s="31" t="s">
        <v>50</v>
      </c>
      <c r="D91" s="32">
        <v>2</v>
      </c>
      <c r="E91" s="33"/>
      <c r="F91" s="34">
        <f t="shared" si="9"/>
        <v>0</v>
      </c>
      <c r="G91" s="27"/>
      <c r="H91" s="28"/>
    </row>
    <row r="92" spans="1:8" x14ac:dyDescent="0.35">
      <c r="A92" s="29"/>
      <c r="B92" s="36" t="s">
        <v>85</v>
      </c>
      <c r="C92" s="31" t="s">
        <v>50</v>
      </c>
      <c r="D92" s="32">
        <v>2</v>
      </c>
      <c r="E92" s="33"/>
      <c r="F92" s="34">
        <f t="shared" si="9"/>
        <v>0</v>
      </c>
      <c r="G92" s="27"/>
      <c r="H92" s="28"/>
    </row>
    <row r="93" spans="1:8" x14ac:dyDescent="0.35">
      <c r="A93" s="29"/>
      <c r="B93" s="36" t="s">
        <v>86</v>
      </c>
      <c r="C93" s="31" t="s">
        <v>50</v>
      </c>
      <c r="D93" s="32">
        <v>1</v>
      </c>
      <c r="E93" s="33"/>
      <c r="F93" s="34">
        <f t="shared" si="9"/>
        <v>0</v>
      </c>
      <c r="G93" s="27"/>
      <c r="H93" s="28"/>
    </row>
    <row r="94" spans="1:8" x14ac:dyDescent="0.35">
      <c r="A94" s="29"/>
      <c r="B94" s="36" t="s">
        <v>87</v>
      </c>
      <c r="C94" s="31" t="s">
        <v>50</v>
      </c>
      <c r="D94" s="32">
        <v>1</v>
      </c>
      <c r="E94" s="33"/>
      <c r="F94" s="34">
        <f t="shared" si="9"/>
        <v>0</v>
      </c>
      <c r="G94" s="27"/>
      <c r="H94" s="28"/>
    </row>
    <row r="95" spans="1:8" x14ac:dyDescent="0.35">
      <c r="A95" s="29"/>
      <c r="B95" s="36" t="s">
        <v>88</v>
      </c>
      <c r="C95" s="31" t="s">
        <v>18</v>
      </c>
      <c r="D95" s="32">
        <v>6</v>
      </c>
      <c r="E95" s="33"/>
      <c r="F95" s="34">
        <f t="shared" si="9"/>
        <v>0</v>
      </c>
      <c r="G95" s="27"/>
      <c r="H95" s="37"/>
    </row>
    <row r="96" spans="1:8" x14ac:dyDescent="0.35">
      <c r="A96" s="29"/>
      <c r="B96" s="36" t="s">
        <v>89</v>
      </c>
      <c r="C96" s="31" t="s">
        <v>50</v>
      </c>
      <c r="D96" s="32">
        <v>6</v>
      </c>
      <c r="E96" s="33"/>
      <c r="F96" s="34">
        <f t="shared" si="9"/>
        <v>0</v>
      </c>
      <c r="G96" s="27"/>
      <c r="H96" s="37"/>
    </row>
    <row r="97" spans="1:8" x14ac:dyDescent="0.35">
      <c r="A97" s="29"/>
      <c r="B97" s="36" t="s">
        <v>90</v>
      </c>
      <c r="C97" s="31" t="s">
        <v>50</v>
      </c>
      <c r="D97" s="32">
        <v>9</v>
      </c>
      <c r="E97" s="33"/>
      <c r="F97" s="34">
        <f t="shared" si="9"/>
        <v>0</v>
      </c>
      <c r="G97" s="27"/>
      <c r="H97" s="28"/>
    </row>
    <row r="98" spans="1:8" x14ac:dyDescent="0.35">
      <c r="A98" s="29"/>
      <c r="B98" s="36" t="s">
        <v>91</v>
      </c>
      <c r="C98" s="31" t="s">
        <v>50</v>
      </c>
      <c r="D98" s="32">
        <v>1</v>
      </c>
      <c r="E98" s="33"/>
      <c r="F98" s="34">
        <f t="shared" si="9"/>
        <v>0</v>
      </c>
      <c r="G98" s="27"/>
      <c r="H98" s="28"/>
    </row>
    <row r="99" spans="1:8" x14ac:dyDescent="0.35">
      <c r="A99" s="29"/>
      <c r="B99" s="30" t="s">
        <v>92</v>
      </c>
      <c r="C99" s="31" t="s">
        <v>50</v>
      </c>
      <c r="D99" s="32">
        <v>5</v>
      </c>
      <c r="E99" s="33"/>
      <c r="F99" s="34">
        <f t="shared" si="9"/>
        <v>0</v>
      </c>
      <c r="G99" s="27"/>
      <c r="H99" s="28"/>
    </row>
    <row r="100" spans="1:8" x14ac:dyDescent="0.35">
      <c r="A100" s="29"/>
      <c r="B100" s="30" t="s">
        <v>93</v>
      </c>
      <c r="C100" s="31" t="s">
        <v>25</v>
      </c>
      <c r="D100" s="32">
        <v>50</v>
      </c>
      <c r="E100" s="33"/>
      <c r="F100" s="34">
        <f t="shared" si="9"/>
        <v>0</v>
      </c>
      <c r="G100" s="27"/>
      <c r="H100" s="37"/>
    </row>
    <row r="101" spans="1:8" x14ac:dyDescent="0.35">
      <c r="A101" s="29"/>
      <c r="B101" s="30" t="s">
        <v>94</v>
      </c>
      <c r="C101" s="31" t="s">
        <v>50</v>
      </c>
      <c r="D101" s="32">
        <v>20</v>
      </c>
      <c r="E101" s="33"/>
      <c r="F101" s="34">
        <f t="shared" si="9"/>
        <v>0</v>
      </c>
      <c r="G101" s="27"/>
      <c r="H101" s="37"/>
    </row>
    <row r="102" spans="1:8" x14ac:dyDescent="0.35">
      <c r="A102" s="29"/>
      <c r="B102" s="30" t="s">
        <v>95</v>
      </c>
      <c r="C102" s="31" t="s">
        <v>50</v>
      </c>
      <c r="D102" s="32">
        <v>6</v>
      </c>
      <c r="E102" s="33"/>
      <c r="F102" s="34">
        <f t="shared" si="9"/>
        <v>0</v>
      </c>
      <c r="G102" s="27"/>
      <c r="H102" s="37"/>
    </row>
    <row r="103" spans="1:8" x14ac:dyDescent="0.35">
      <c r="A103" s="29"/>
      <c r="B103" s="36" t="s">
        <v>96</v>
      </c>
      <c r="C103" s="31" t="s">
        <v>50</v>
      </c>
      <c r="D103" s="32">
        <v>12</v>
      </c>
      <c r="E103" s="33"/>
      <c r="F103" s="34">
        <f t="shared" si="9"/>
        <v>0</v>
      </c>
      <c r="G103" s="27"/>
      <c r="H103" s="37"/>
    </row>
    <row r="104" spans="1:8" x14ac:dyDescent="0.35">
      <c r="A104" s="29"/>
      <c r="B104" s="36" t="s">
        <v>97</v>
      </c>
      <c r="C104" s="31" t="s">
        <v>50</v>
      </c>
      <c r="D104" s="32">
        <v>12</v>
      </c>
      <c r="E104" s="33"/>
      <c r="F104" s="34">
        <f t="shared" si="9"/>
        <v>0</v>
      </c>
      <c r="G104" s="27"/>
      <c r="H104" s="37"/>
    </row>
    <row r="105" spans="1:8" x14ac:dyDescent="0.35">
      <c r="A105" s="29"/>
      <c r="B105" s="30" t="s">
        <v>98</v>
      </c>
      <c r="C105" s="31" t="s">
        <v>50</v>
      </c>
      <c r="D105" s="32">
        <v>6</v>
      </c>
      <c r="E105" s="33"/>
      <c r="F105" s="34">
        <f t="shared" si="9"/>
        <v>0</v>
      </c>
      <c r="G105" s="27"/>
      <c r="H105" s="37"/>
    </row>
    <row r="106" spans="1:8" x14ac:dyDescent="0.35">
      <c r="A106" s="29"/>
      <c r="B106" s="36" t="s">
        <v>125</v>
      </c>
      <c r="C106" s="31" t="s">
        <v>50</v>
      </c>
      <c r="D106" s="32">
        <v>4</v>
      </c>
      <c r="E106" s="33"/>
      <c r="F106" s="34">
        <f t="shared" ref="F106" si="11">D106*E106</f>
        <v>0</v>
      </c>
      <c r="G106" s="27"/>
      <c r="H106" s="37"/>
    </row>
    <row r="107" spans="1:8" x14ac:dyDescent="0.35">
      <c r="A107" s="29"/>
      <c r="B107" s="30" t="s">
        <v>99</v>
      </c>
      <c r="C107" s="31" t="s">
        <v>50</v>
      </c>
      <c r="D107" s="32">
        <v>5</v>
      </c>
      <c r="E107" s="33"/>
      <c r="F107" s="34">
        <f t="shared" si="9"/>
        <v>0</v>
      </c>
      <c r="G107" s="27"/>
      <c r="H107" s="37"/>
    </row>
    <row r="108" spans="1:8" x14ac:dyDescent="0.35">
      <c r="A108" s="29"/>
      <c r="B108" s="36" t="s">
        <v>100</v>
      </c>
      <c r="C108" s="31" t="s">
        <v>101</v>
      </c>
      <c r="D108" s="32">
        <v>1</v>
      </c>
      <c r="E108" s="33"/>
      <c r="F108" s="34">
        <f t="shared" si="9"/>
        <v>0</v>
      </c>
      <c r="G108" s="27"/>
      <c r="H108" s="37"/>
    </row>
    <row r="109" spans="1:8" x14ac:dyDescent="0.35">
      <c r="A109" s="29"/>
      <c r="B109" s="36" t="s">
        <v>102</v>
      </c>
      <c r="C109" s="31" t="s">
        <v>50</v>
      </c>
      <c r="D109" s="32">
        <v>5</v>
      </c>
      <c r="E109" s="33"/>
      <c r="F109" s="34">
        <f t="shared" si="9"/>
        <v>0</v>
      </c>
      <c r="G109" s="27"/>
      <c r="H109" s="37"/>
    </row>
    <row r="110" spans="1:8" x14ac:dyDescent="0.35">
      <c r="A110" s="29"/>
      <c r="B110" s="36"/>
      <c r="C110" s="31"/>
      <c r="D110" s="32"/>
      <c r="E110" s="43"/>
      <c r="F110" s="34"/>
      <c r="G110" s="27"/>
      <c r="H110" s="37"/>
    </row>
    <row r="111" spans="1:8" x14ac:dyDescent="0.35">
      <c r="A111" s="44" t="s">
        <v>103</v>
      </c>
      <c r="B111" s="45" t="s">
        <v>104</v>
      </c>
      <c r="C111" s="46"/>
      <c r="D111" s="47"/>
      <c r="E111" s="48"/>
      <c r="F111" s="49"/>
      <c r="G111" s="27"/>
      <c r="H111" s="28"/>
    </row>
    <row r="112" spans="1:8" x14ac:dyDescent="0.35">
      <c r="A112" s="29"/>
      <c r="B112" s="30" t="s">
        <v>105</v>
      </c>
      <c r="C112" s="31" t="s">
        <v>106</v>
      </c>
      <c r="D112" s="32">
        <v>200</v>
      </c>
      <c r="E112" s="33"/>
      <c r="F112" s="34">
        <f t="shared" ref="F112:F115" si="12">D112*E112</f>
        <v>0</v>
      </c>
      <c r="G112" s="27"/>
      <c r="H112" s="51"/>
    </row>
    <row r="113" spans="1:8" x14ac:dyDescent="0.35">
      <c r="A113" s="29"/>
      <c r="B113" s="30" t="s">
        <v>107</v>
      </c>
      <c r="C113" s="31" t="s">
        <v>10</v>
      </c>
      <c r="D113" s="32">
        <v>13</v>
      </c>
      <c r="E113" s="33"/>
      <c r="F113" s="34">
        <f t="shared" si="12"/>
        <v>0</v>
      </c>
      <c r="G113" s="27"/>
      <c r="H113" s="51"/>
    </row>
    <row r="114" spans="1:8" x14ac:dyDescent="0.35">
      <c r="A114" s="29"/>
      <c r="B114" s="30" t="s">
        <v>108</v>
      </c>
      <c r="C114" s="31" t="s">
        <v>10</v>
      </c>
      <c r="D114" s="32">
        <v>2</v>
      </c>
      <c r="E114" s="33"/>
      <c r="F114" s="34">
        <f t="shared" si="12"/>
        <v>0</v>
      </c>
      <c r="G114" s="27"/>
      <c r="H114" s="51"/>
    </row>
    <row r="115" spans="1:8" x14ac:dyDescent="0.35">
      <c r="A115" s="29"/>
      <c r="B115" s="30" t="s">
        <v>109</v>
      </c>
      <c r="C115" s="31" t="s">
        <v>47</v>
      </c>
      <c r="D115" s="32">
        <v>3</v>
      </c>
      <c r="E115" s="33"/>
      <c r="F115" s="34">
        <f t="shared" si="12"/>
        <v>0</v>
      </c>
      <c r="G115" s="27"/>
      <c r="H115" s="51"/>
    </row>
    <row r="116" spans="1:8" x14ac:dyDescent="0.35">
      <c r="A116" s="29"/>
      <c r="B116" s="30"/>
      <c r="C116" s="31"/>
      <c r="D116" s="32"/>
      <c r="E116" s="43"/>
      <c r="F116" s="34"/>
      <c r="G116" s="27"/>
      <c r="H116" s="51"/>
    </row>
    <row r="117" spans="1:8" x14ac:dyDescent="0.35">
      <c r="A117" s="44" t="s">
        <v>110</v>
      </c>
      <c r="B117" s="45" t="s">
        <v>111</v>
      </c>
      <c r="C117" s="46"/>
      <c r="D117" s="47"/>
      <c r="E117" s="48"/>
      <c r="F117" s="49"/>
      <c r="G117" s="27"/>
      <c r="H117" s="28"/>
    </row>
    <row r="118" spans="1:8" x14ac:dyDescent="0.35">
      <c r="A118" s="29"/>
      <c r="B118" s="30" t="s">
        <v>112</v>
      </c>
      <c r="C118" s="31" t="s">
        <v>101</v>
      </c>
      <c r="D118" s="32">
        <v>4</v>
      </c>
      <c r="E118" s="33"/>
      <c r="F118" s="34">
        <f t="shared" ref="F118:F123" si="13">D118*E118</f>
        <v>0</v>
      </c>
      <c r="G118" s="27"/>
      <c r="H118" s="51"/>
    </row>
    <row r="119" spans="1:8" x14ac:dyDescent="0.35">
      <c r="A119" s="29"/>
      <c r="B119" s="30" t="s">
        <v>113</v>
      </c>
      <c r="C119" s="31" t="s">
        <v>101</v>
      </c>
      <c r="D119" s="32">
        <v>5</v>
      </c>
      <c r="E119" s="33"/>
      <c r="F119" s="34">
        <f t="shared" si="13"/>
        <v>0</v>
      </c>
      <c r="G119" s="27"/>
      <c r="H119" s="51"/>
    </row>
    <row r="120" spans="1:8" x14ac:dyDescent="0.35">
      <c r="A120" s="29"/>
      <c r="B120" s="30" t="s">
        <v>114</v>
      </c>
      <c r="C120" s="31" t="s">
        <v>101</v>
      </c>
      <c r="D120" s="32">
        <v>5</v>
      </c>
      <c r="E120" s="33"/>
      <c r="F120" s="34">
        <f t="shared" si="13"/>
        <v>0</v>
      </c>
      <c r="G120" s="27"/>
      <c r="H120" s="51"/>
    </row>
    <row r="121" spans="1:8" x14ac:dyDescent="0.35">
      <c r="A121" s="29"/>
      <c r="B121" s="30" t="s">
        <v>115</v>
      </c>
      <c r="C121" s="31" t="s">
        <v>50</v>
      </c>
      <c r="D121" s="32">
        <v>3</v>
      </c>
      <c r="E121" s="33"/>
      <c r="F121" s="34">
        <f t="shared" si="13"/>
        <v>0</v>
      </c>
      <c r="G121" s="27"/>
      <c r="H121" s="51"/>
    </row>
    <row r="122" spans="1:8" x14ac:dyDescent="0.35">
      <c r="A122" s="29"/>
      <c r="B122" s="30" t="s">
        <v>116</v>
      </c>
      <c r="C122" s="31" t="s">
        <v>50</v>
      </c>
      <c r="D122" s="32">
        <v>3</v>
      </c>
      <c r="E122" s="33"/>
      <c r="F122" s="34">
        <f t="shared" si="13"/>
        <v>0</v>
      </c>
      <c r="G122" s="27"/>
      <c r="H122" s="51"/>
    </row>
    <row r="123" spans="1:8" x14ac:dyDescent="0.35">
      <c r="A123" s="29"/>
      <c r="B123" s="36" t="s">
        <v>117</v>
      </c>
      <c r="C123" s="31" t="s">
        <v>50</v>
      </c>
      <c r="D123" s="32">
        <v>3</v>
      </c>
      <c r="E123" s="33"/>
      <c r="F123" s="34">
        <f t="shared" si="13"/>
        <v>0</v>
      </c>
      <c r="G123" s="27"/>
      <c r="H123" s="37"/>
    </row>
    <row r="124" spans="1:8" x14ac:dyDescent="0.35">
      <c r="A124" s="29"/>
      <c r="B124" s="36"/>
      <c r="C124" s="31"/>
      <c r="D124" s="32"/>
      <c r="E124" s="43"/>
      <c r="F124" s="34"/>
      <c r="G124" s="27"/>
      <c r="H124" s="37"/>
    </row>
    <row r="125" spans="1:8" x14ac:dyDescent="0.35">
      <c r="A125" s="44" t="s">
        <v>118</v>
      </c>
      <c r="B125" s="52" t="s">
        <v>119</v>
      </c>
      <c r="C125" s="53"/>
      <c r="D125" s="54"/>
      <c r="E125" s="55"/>
      <c r="F125" s="56"/>
    </row>
    <row r="126" spans="1:8" x14ac:dyDescent="0.35">
      <c r="A126" s="29"/>
      <c r="B126" s="36" t="s">
        <v>9</v>
      </c>
      <c r="C126" s="31" t="s">
        <v>10</v>
      </c>
      <c r="D126" s="32">
        <v>5</v>
      </c>
      <c r="E126" s="57"/>
      <c r="F126" s="58">
        <f t="shared" ref="F126:F129" si="14">D126*E126</f>
        <v>0</v>
      </c>
    </row>
    <row r="127" spans="1:8" x14ac:dyDescent="0.35">
      <c r="A127" s="29"/>
      <c r="B127" s="36" t="s">
        <v>120</v>
      </c>
      <c r="C127" s="31" t="s">
        <v>12</v>
      </c>
      <c r="D127" s="31">
        <v>0.3</v>
      </c>
      <c r="E127" s="39"/>
      <c r="F127" s="58">
        <f t="shared" si="14"/>
        <v>0</v>
      </c>
    </row>
    <row r="128" spans="1:8" x14ac:dyDescent="0.35">
      <c r="A128" s="29"/>
      <c r="B128" s="36" t="s">
        <v>13</v>
      </c>
      <c r="C128" s="31" t="s">
        <v>12</v>
      </c>
      <c r="D128" s="32">
        <v>0.5</v>
      </c>
      <c r="E128" s="57"/>
      <c r="F128" s="58">
        <f t="shared" si="14"/>
        <v>0</v>
      </c>
    </row>
    <row r="129" spans="1:8" x14ac:dyDescent="0.35">
      <c r="A129" s="59"/>
      <c r="B129" s="36" t="s">
        <v>121</v>
      </c>
      <c r="C129" s="31" t="s">
        <v>122</v>
      </c>
      <c r="D129" s="1">
        <v>1</v>
      </c>
      <c r="E129" s="57"/>
      <c r="F129" s="58">
        <f t="shared" si="14"/>
        <v>0</v>
      </c>
    </row>
    <row r="130" spans="1:8" x14ac:dyDescent="0.35">
      <c r="A130" s="59"/>
      <c r="B130" s="36"/>
      <c r="C130" s="31"/>
      <c r="D130" s="1"/>
      <c r="E130" s="60"/>
      <c r="F130" s="58"/>
    </row>
    <row r="131" spans="1:8" x14ac:dyDescent="0.35">
      <c r="A131" s="44" t="s">
        <v>149</v>
      </c>
      <c r="B131" s="45" t="s">
        <v>150</v>
      </c>
      <c r="C131" s="46"/>
      <c r="D131" s="47"/>
      <c r="E131" s="48"/>
      <c r="F131" s="49"/>
      <c r="G131" s="27"/>
      <c r="H131" s="28"/>
    </row>
    <row r="132" spans="1:8" x14ac:dyDescent="0.35">
      <c r="A132" s="29"/>
      <c r="B132" s="30" t="s">
        <v>151</v>
      </c>
      <c r="C132" s="31" t="s">
        <v>50</v>
      </c>
      <c r="D132" s="32">
        <v>2</v>
      </c>
      <c r="E132" s="33"/>
      <c r="F132" s="34">
        <f t="shared" ref="F132:F135" si="15">D132*E132</f>
        <v>0</v>
      </c>
      <c r="G132" s="27"/>
      <c r="H132" s="51"/>
    </row>
    <row r="133" spans="1:8" x14ac:dyDescent="0.35">
      <c r="A133" s="29"/>
      <c r="B133" s="30" t="s">
        <v>152</v>
      </c>
      <c r="C133" s="31" t="s">
        <v>50</v>
      </c>
      <c r="D133" s="32">
        <v>1</v>
      </c>
      <c r="E133" s="33"/>
      <c r="F133" s="34">
        <f t="shared" si="15"/>
        <v>0</v>
      </c>
      <c r="G133" s="27"/>
      <c r="H133" s="51"/>
    </row>
    <row r="134" spans="1:8" x14ac:dyDescent="0.35">
      <c r="A134" s="29"/>
      <c r="B134" s="30" t="s">
        <v>153</v>
      </c>
      <c r="C134" s="31" t="s">
        <v>25</v>
      </c>
      <c r="D134" s="32">
        <v>25</v>
      </c>
      <c r="E134" s="33"/>
      <c r="F134" s="34">
        <f t="shared" si="15"/>
        <v>0</v>
      </c>
      <c r="G134" s="27"/>
      <c r="H134" s="51"/>
    </row>
    <row r="135" spans="1:8" x14ac:dyDescent="0.35">
      <c r="A135" s="29"/>
      <c r="B135" s="30" t="s">
        <v>154</v>
      </c>
      <c r="C135" s="31" t="s">
        <v>155</v>
      </c>
      <c r="D135" s="32">
        <v>1</v>
      </c>
      <c r="E135" s="33"/>
      <c r="F135" s="34">
        <f t="shared" si="15"/>
        <v>0</v>
      </c>
      <c r="G135" s="27"/>
      <c r="H135" s="51"/>
    </row>
    <row r="136" spans="1:8" ht="15" thickBot="1" x14ac:dyDescent="0.4">
      <c r="A136" s="11"/>
      <c r="B136" s="61"/>
      <c r="C136" s="62"/>
      <c r="D136" s="63"/>
      <c r="E136" s="143"/>
      <c r="F136" s="64"/>
    </row>
    <row r="137" spans="1:8" ht="15" thickBot="1" x14ac:dyDescent="0.4">
      <c r="A137" s="65"/>
      <c r="B137" s="118" t="s">
        <v>200</v>
      </c>
      <c r="C137" s="118"/>
      <c r="D137" s="118"/>
      <c r="E137" s="119"/>
      <c r="F137" s="66">
        <f>SUM(F19:F136)</f>
        <v>0</v>
      </c>
    </row>
    <row r="138" spans="1:8" s="70" customFormat="1" x14ac:dyDescent="0.35">
      <c r="A138" s="67"/>
      <c r="B138" s="68"/>
      <c r="C138" s="68"/>
      <c r="D138" s="68"/>
      <c r="E138" s="68"/>
      <c r="F138" s="69"/>
    </row>
    <row r="139" spans="1:8" s="71" customFormat="1" ht="15" thickBot="1" x14ac:dyDescent="0.4">
      <c r="A139" s="117" t="s">
        <v>171</v>
      </c>
      <c r="B139" s="117"/>
      <c r="C139" s="117"/>
      <c r="D139" s="117"/>
      <c r="E139" s="117"/>
      <c r="F139" s="117"/>
    </row>
    <row r="140" spans="1:8" ht="15" thickBot="1" x14ac:dyDescent="0.4">
      <c r="A140" s="100" t="s">
        <v>156</v>
      </c>
      <c r="B140" s="101" t="s">
        <v>164</v>
      </c>
      <c r="C140" s="101" t="s">
        <v>158</v>
      </c>
      <c r="D140" s="101" t="s">
        <v>165</v>
      </c>
      <c r="E140" s="101" t="s">
        <v>166</v>
      </c>
      <c r="F140" s="102" t="s">
        <v>167</v>
      </c>
    </row>
    <row r="141" spans="1:8" x14ac:dyDescent="0.35">
      <c r="A141" s="72" t="s">
        <v>5</v>
      </c>
      <c r="B141" s="73" t="s">
        <v>127</v>
      </c>
      <c r="C141" s="73"/>
      <c r="D141" s="73"/>
      <c r="E141" s="73"/>
      <c r="F141" s="74"/>
    </row>
    <row r="142" spans="1:8" x14ac:dyDescent="0.35">
      <c r="A142" s="1" t="s">
        <v>172</v>
      </c>
      <c r="B142" s="3" t="s">
        <v>128</v>
      </c>
      <c r="C142" s="3" t="s">
        <v>10</v>
      </c>
      <c r="D142" s="3">
        <v>40</v>
      </c>
      <c r="E142" s="144"/>
      <c r="F142" s="34">
        <f t="shared" ref="F142:F148" si="16">D142*E142</f>
        <v>0</v>
      </c>
    </row>
    <row r="143" spans="1:8" x14ac:dyDescent="0.35">
      <c r="A143" s="1" t="s">
        <v>173</v>
      </c>
      <c r="B143" s="3" t="s">
        <v>11</v>
      </c>
      <c r="C143" s="3" t="s">
        <v>12</v>
      </c>
      <c r="D143" s="3">
        <v>2</v>
      </c>
      <c r="E143" s="144"/>
      <c r="F143" s="34">
        <f t="shared" si="16"/>
        <v>0</v>
      </c>
    </row>
    <row r="144" spans="1:8" x14ac:dyDescent="0.35">
      <c r="A144" s="1" t="s">
        <v>175</v>
      </c>
      <c r="B144" s="3" t="s">
        <v>13</v>
      </c>
      <c r="C144" s="3" t="s">
        <v>12</v>
      </c>
      <c r="D144" s="3">
        <v>5</v>
      </c>
      <c r="E144" s="144"/>
      <c r="F144" s="34">
        <f t="shared" si="16"/>
        <v>0</v>
      </c>
    </row>
    <row r="145" spans="1:6" x14ac:dyDescent="0.35">
      <c r="A145" s="1" t="s">
        <v>177</v>
      </c>
      <c r="B145" s="3" t="s">
        <v>129</v>
      </c>
      <c r="C145" s="3" t="s">
        <v>50</v>
      </c>
      <c r="D145" s="3">
        <v>430</v>
      </c>
      <c r="E145" s="144"/>
      <c r="F145" s="34">
        <f t="shared" si="16"/>
        <v>0</v>
      </c>
    </row>
    <row r="146" spans="1:6" x14ac:dyDescent="0.35">
      <c r="A146" s="1" t="s">
        <v>176</v>
      </c>
      <c r="B146" s="3" t="s">
        <v>130</v>
      </c>
      <c r="C146" s="3" t="s">
        <v>42</v>
      </c>
      <c r="D146" s="3">
        <v>17</v>
      </c>
      <c r="E146" s="144"/>
      <c r="F146" s="34">
        <f t="shared" si="16"/>
        <v>0</v>
      </c>
    </row>
    <row r="147" spans="1:6" x14ac:dyDescent="0.35">
      <c r="A147" s="1" t="s">
        <v>174</v>
      </c>
      <c r="B147" s="3" t="s">
        <v>131</v>
      </c>
      <c r="C147" s="3" t="s">
        <v>56</v>
      </c>
      <c r="D147" s="3">
        <v>2</v>
      </c>
      <c r="E147" s="144"/>
      <c r="F147" s="34">
        <f t="shared" si="16"/>
        <v>0</v>
      </c>
    </row>
    <row r="148" spans="1:6" x14ac:dyDescent="0.35">
      <c r="A148" s="1" t="s">
        <v>198</v>
      </c>
      <c r="B148" s="3" t="s">
        <v>132</v>
      </c>
      <c r="C148" s="3" t="s">
        <v>50</v>
      </c>
      <c r="D148" s="3">
        <v>2</v>
      </c>
      <c r="E148" s="144"/>
      <c r="F148" s="34">
        <f t="shared" si="16"/>
        <v>0</v>
      </c>
    </row>
    <row r="149" spans="1:6" x14ac:dyDescent="0.35">
      <c r="A149" s="1"/>
      <c r="B149" s="3"/>
      <c r="C149" s="3"/>
      <c r="D149" s="3"/>
      <c r="E149" s="145"/>
      <c r="F149" s="4"/>
    </row>
    <row r="150" spans="1:6" x14ac:dyDescent="0.35">
      <c r="A150" s="72" t="s">
        <v>14</v>
      </c>
      <c r="B150" s="73" t="s">
        <v>133</v>
      </c>
      <c r="C150" s="73"/>
      <c r="D150" s="73"/>
      <c r="E150" s="146"/>
      <c r="F150" s="74"/>
    </row>
    <row r="151" spans="1:6" x14ac:dyDescent="0.35">
      <c r="A151" s="1" t="s">
        <v>178</v>
      </c>
      <c r="B151" s="3" t="s">
        <v>134</v>
      </c>
      <c r="C151" s="3" t="s">
        <v>12</v>
      </c>
      <c r="D151" s="3">
        <v>4</v>
      </c>
      <c r="E151" s="144"/>
      <c r="F151" s="34">
        <f t="shared" ref="F151:F152" si="17">D151*E151</f>
        <v>0</v>
      </c>
    </row>
    <row r="152" spans="1:6" x14ac:dyDescent="0.35">
      <c r="A152" s="1" t="s">
        <v>179</v>
      </c>
      <c r="B152" s="3" t="s">
        <v>135</v>
      </c>
      <c r="C152" s="3" t="s">
        <v>18</v>
      </c>
      <c r="D152" s="3">
        <v>5</v>
      </c>
      <c r="E152" s="144"/>
      <c r="F152" s="34">
        <f t="shared" si="17"/>
        <v>0</v>
      </c>
    </row>
    <row r="153" spans="1:6" x14ac:dyDescent="0.35">
      <c r="A153" s="1"/>
      <c r="B153" s="3"/>
      <c r="C153" s="3"/>
      <c r="D153" s="3"/>
      <c r="E153" s="145"/>
      <c r="F153" s="4"/>
    </row>
    <row r="154" spans="1:6" x14ac:dyDescent="0.35">
      <c r="A154" s="72" t="s">
        <v>22</v>
      </c>
      <c r="B154" s="73" t="s">
        <v>136</v>
      </c>
      <c r="C154" s="73"/>
      <c r="D154" s="73"/>
      <c r="E154" s="146"/>
      <c r="F154" s="74"/>
    </row>
    <row r="155" spans="1:6" x14ac:dyDescent="0.35">
      <c r="A155" s="1" t="s">
        <v>182</v>
      </c>
      <c r="B155" s="3" t="s">
        <v>137</v>
      </c>
      <c r="C155" s="3" t="s">
        <v>42</v>
      </c>
      <c r="D155" s="3">
        <v>4</v>
      </c>
      <c r="E155" s="144"/>
      <c r="F155" s="34">
        <f t="shared" ref="F155:F160" si="18">D155*E155</f>
        <v>0</v>
      </c>
    </row>
    <row r="156" spans="1:6" x14ac:dyDescent="0.35">
      <c r="A156" s="1" t="s">
        <v>185</v>
      </c>
      <c r="B156" s="3" t="s">
        <v>138</v>
      </c>
      <c r="C156" s="3" t="s">
        <v>42</v>
      </c>
      <c r="D156" s="3">
        <v>4</v>
      </c>
      <c r="E156" s="144"/>
      <c r="F156" s="34">
        <f t="shared" si="18"/>
        <v>0</v>
      </c>
    </row>
    <row r="157" spans="1:6" x14ac:dyDescent="0.35">
      <c r="A157" s="1" t="s">
        <v>186</v>
      </c>
      <c r="B157" s="3" t="s">
        <v>131</v>
      </c>
      <c r="C157" s="3" t="s">
        <v>56</v>
      </c>
      <c r="D157" s="3">
        <v>0.25</v>
      </c>
      <c r="E157" s="144"/>
      <c r="F157" s="34">
        <f t="shared" si="18"/>
        <v>0</v>
      </c>
    </row>
    <row r="158" spans="1:6" x14ac:dyDescent="0.35">
      <c r="A158" s="1" t="s">
        <v>186</v>
      </c>
      <c r="B158" s="3" t="s">
        <v>129</v>
      </c>
      <c r="C158" s="3" t="s">
        <v>50</v>
      </c>
      <c r="D158" s="3">
        <v>240</v>
      </c>
      <c r="E158" s="144"/>
      <c r="F158" s="34">
        <f t="shared" si="18"/>
        <v>0</v>
      </c>
    </row>
    <row r="159" spans="1:6" x14ac:dyDescent="0.35">
      <c r="A159" s="1" t="s">
        <v>187</v>
      </c>
      <c r="B159" s="3" t="s">
        <v>120</v>
      </c>
      <c r="C159" s="3" t="s">
        <v>12</v>
      </c>
      <c r="D159" s="3">
        <v>0.5</v>
      </c>
      <c r="E159" s="144"/>
      <c r="F159" s="34">
        <f t="shared" si="18"/>
        <v>0</v>
      </c>
    </row>
    <row r="160" spans="1:6" x14ac:dyDescent="0.35">
      <c r="A160" s="1" t="s">
        <v>184</v>
      </c>
      <c r="B160" s="3" t="s">
        <v>9</v>
      </c>
      <c r="C160" s="3" t="s">
        <v>139</v>
      </c>
      <c r="D160" s="3">
        <v>5</v>
      </c>
      <c r="E160" s="144"/>
      <c r="F160" s="34">
        <f t="shared" si="18"/>
        <v>0</v>
      </c>
    </row>
    <row r="161" spans="1:6" ht="15" thickBot="1" x14ac:dyDescent="0.4">
      <c r="A161" s="6"/>
      <c r="B161" s="8"/>
      <c r="C161" s="8"/>
      <c r="D161" s="8"/>
      <c r="E161" s="8"/>
      <c r="F161" s="9"/>
    </row>
    <row r="162" spans="1:6" s="103" customFormat="1" ht="15" thickBot="1" x14ac:dyDescent="0.4">
      <c r="A162" s="65"/>
      <c r="B162" s="121" t="s">
        <v>140</v>
      </c>
      <c r="C162" s="122"/>
      <c r="D162" s="122"/>
      <c r="E162" s="123"/>
      <c r="F162" s="112">
        <f>SUM(F142:F160)</f>
        <v>0</v>
      </c>
    </row>
    <row r="165" spans="1:6" ht="15" thickBot="1" x14ac:dyDescent="0.4">
      <c r="A165" s="120" t="s">
        <v>199</v>
      </c>
      <c r="B165" s="120"/>
      <c r="C165" s="120"/>
      <c r="D165" s="120"/>
      <c r="E165" s="120"/>
      <c r="F165" s="120"/>
    </row>
    <row r="166" spans="1:6" ht="15" thickBot="1" x14ac:dyDescent="0.4">
      <c r="A166" s="100" t="s">
        <v>156</v>
      </c>
      <c r="B166" s="101" t="s">
        <v>164</v>
      </c>
      <c r="C166" s="101" t="s">
        <v>158</v>
      </c>
      <c r="D166" s="101" t="s">
        <v>165</v>
      </c>
      <c r="E166" s="101" t="s">
        <v>166</v>
      </c>
      <c r="F166" s="102" t="s">
        <v>167</v>
      </c>
    </row>
    <row r="167" spans="1:6" x14ac:dyDescent="0.35">
      <c r="A167" s="75" t="s">
        <v>5</v>
      </c>
      <c r="B167" s="76" t="s">
        <v>23</v>
      </c>
      <c r="C167" s="77"/>
      <c r="D167" s="78"/>
      <c r="E167" s="79"/>
      <c r="F167" s="80"/>
    </row>
    <row r="168" spans="1:6" x14ac:dyDescent="0.35">
      <c r="A168" s="81"/>
      <c r="B168" s="82" t="s">
        <v>24</v>
      </c>
      <c r="C168" s="83" t="s">
        <v>25</v>
      </c>
      <c r="D168" s="84">
        <v>36</v>
      </c>
      <c r="E168" s="147"/>
      <c r="F168" s="34">
        <f>D168*E168</f>
        <v>0</v>
      </c>
    </row>
    <row r="169" spans="1:6" x14ac:dyDescent="0.35">
      <c r="A169" s="81"/>
      <c r="B169" s="82" t="s">
        <v>26</v>
      </c>
      <c r="C169" s="83" t="s">
        <v>25</v>
      </c>
      <c r="D169" s="84">
        <v>500</v>
      </c>
      <c r="E169" s="147"/>
      <c r="F169" s="34">
        <f t="shared" ref="F169:F173" si="19">D169*E169</f>
        <v>0</v>
      </c>
    </row>
    <row r="170" spans="1:6" x14ac:dyDescent="0.35">
      <c r="A170" s="81"/>
      <c r="B170" s="82" t="s">
        <v>27</v>
      </c>
      <c r="C170" s="83" t="s">
        <v>25</v>
      </c>
      <c r="D170" s="84">
        <v>84</v>
      </c>
      <c r="E170" s="147"/>
      <c r="F170" s="34">
        <f t="shared" si="19"/>
        <v>0</v>
      </c>
    </row>
    <row r="171" spans="1:6" x14ac:dyDescent="0.35">
      <c r="A171" s="81"/>
      <c r="B171" s="82" t="s">
        <v>28</v>
      </c>
      <c r="C171" s="83" t="s">
        <v>25</v>
      </c>
      <c r="D171" s="84">
        <v>173</v>
      </c>
      <c r="E171" s="147"/>
      <c r="F171" s="34">
        <f t="shared" si="19"/>
        <v>0</v>
      </c>
    </row>
    <row r="172" spans="1:6" x14ac:dyDescent="0.35">
      <c r="A172" s="81"/>
      <c r="B172" s="82" t="s">
        <v>29</v>
      </c>
      <c r="C172" s="83" t="s">
        <v>25</v>
      </c>
      <c r="D172" s="84">
        <v>130</v>
      </c>
      <c r="E172" s="147"/>
      <c r="F172" s="34">
        <f t="shared" si="19"/>
        <v>0</v>
      </c>
    </row>
    <row r="173" spans="1:6" x14ac:dyDescent="0.35">
      <c r="A173" s="81"/>
      <c r="B173" s="82" t="s">
        <v>30</v>
      </c>
      <c r="C173" s="83" t="s">
        <v>8</v>
      </c>
      <c r="D173" s="84">
        <v>40</v>
      </c>
      <c r="E173" s="147"/>
      <c r="F173" s="34">
        <f t="shared" si="19"/>
        <v>0</v>
      </c>
    </row>
    <row r="174" spans="1:6" x14ac:dyDescent="0.35">
      <c r="A174" s="81"/>
      <c r="B174" s="82"/>
      <c r="C174" s="83"/>
      <c r="D174" s="84"/>
      <c r="E174" s="148"/>
      <c r="F174" s="85"/>
    </row>
    <row r="175" spans="1:6" x14ac:dyDescent="0.35">
      <c r="A175" s="75" t="s">
        <v>14</v>
      </c>
      <c r="B175" s="76" t="s">
        <v>34</v>
      </c>
      <c r="C175" s="77"/>
      <c r="D175" s="78"/>
      <c r="E175" s="148"/>
      <c r="F175" s="80"/>
    </row>
    <row r="176" spans="1:6" x14ac:dyDescent="0.35">
      <c r="A176" s="81"/>
      <c r="B176" s="86" t="s">
        <v>35</v>
      </c>
      <c r="C176" s="83" t="s">
        <v>8</v>
      </c>
      <c r="D176" s="84">
        <v>20</v>
      </c>
      <c r="E176" s="147"/>
      <c r="F176" s="34">
        <f t="shared" ref="F176:F181" si="20">D176*E176</f>
        <v>0</v>
      </c>
    </row>
    <row r="177" spans="1:6" x14ac:dyDescent="0.35">
      <c r="A177" s="81"/>
      <c r="B177" s="82" t="s">
        <v>36</v>
      </c>
      <c r="C177" s="84" t="s">
        <v>8</v>
      </c>
      <c r="D177" s="84">
        <v>40</v>
      </c>
      <c r="E177" s="147"/>
      <c r="F177" s="34">
        <f t="shared" si="20"/>
        <v>0</v>
      </c>
    </row>
    <row r="178" spans="1:6" x14ac:dyDescent="0.35">
      <c r="A178" s="81"/>
      <c r="B178" s="82" t="s">
        <v>37</v>
      </c>
      <c r="C178" s="84" t="s">
        <v>25</v>
      </c>
      <c r="D178" s="84">
        <v>60</v>
      </c>
      <c r="E178" s="147"/>
      <c r="F178" s="34">
        <f t="shared" si="20"/>
        <v>0</v>
      </c>
    </row>
    <row r="179" spans="1:6" x14ac:dyDescent="0.35">
      <c r="A179" s="81"/>
      <c r="B179" s="82" t="s">
        <v>38</v>
      </c>
      <c r="C179" s="83" t="s">
        <v>39</v>
      </c>
      <c r="D179" s="84">
        <v>3</v>
      </c>
      <c r="E179" s="147"/>
      <c r="F179" s="34">
        <f t="shared" si="20"/>
        <v>0</v>
      </c>
    </row>
    <row r="180" spans="1:6" x14ac:dyDescent="0.35">
      <c r="A180" s="81"/>
      <c r="B180" s="82" t="s">
        <v>40</v>
      </c>
      <c r="C180" s="83" t="s">
        <v>39</v>
      </c>
      <c r="D180" s="84">
        <v>3</v>
      </c>
      <c r="E180" s="147"/>
      <c r="F180" s="34">
        <f t="shared" si="20"/>
        <v>0</v>
      </c>
    </row>
    <row r="181" spans="1:6" x14ac:dyDescent="0.35">
      <c r="A181" s="81"/>
      <c r="B181" s="82" t="s">
        <v>41</v>
      </c>
      <c r="C181" s="83" t="s">
        <v>42</v>
      </c>
      <c r="D181" s="84">
        <v>2</v>
      </c>
      <c r="E181" s="147"/>
      <c r="F181" s="34">
        <f t="shared" si="20"/>
        <v>0</v>
      </c>
    </row>
    <row r="182" spans="1:6" x14ac:dyDescent="0.35">
      <c r="A182" s="81"/>
      <c r="B182" s="82"/>
      <c r="C182" s="83"/>
      <c r="D182" s="84"/>
      <c r="E182" s="148"/>
      <c r="F182" s="85"/>
    </row>
    <row r="183" spans="1:6" x14ac:dyDescent="0.35">
      <c r="A183" s="75" t="s">
        <v>22</v>
      </c>
      <c r="B183" s="76" t="s">
        <v>44</v>
      </c>
      <c r="C183" s="77"/>
      <c r="D183" s="78"/>
      <c r="E183" s="148"/>
      <c r="F183" s="80"/>
    </row>
    <row r="184" spans="1:6" x14ac:dyDescent="0.35">
      <c r="A184" s="81"/>
      <c r="B184" s="82" t="s">
        <v>45</v>
      </c>
      <c r="C184" s="83" t="s">
        <v>25</v>
      </c>
      <c r="D184" s="84">
        <v>116</v>
      </c>
      <c r="E184" s="147"/>
      <c r="F184" s="34">
        <f t="shared" ref="F184:F193" si="21">D184*E184</f>
        <v>0</v>
      </c>
    </row>
    <row r="185" spans="1:6" x14ac:dyDescent="0.35">
      <c r="A185" s="81"/>
      <c r="B185" s="82" t="s">
        <v>46</v>
      </c>
      <c r="C185" s="83" t="s">
        <v>47</v>
      </c>
      <c r="D185" s="84">
        <v>10</v>
      </c>
      <c r="E185" s="147"/>
      <c r="F185" s="34">
        <f t="shared" si="21"/>
        <v>0</v>
      </c>
    </row>
    <row r="186" spans="1:6" x14ac:dyDescent="0.35">
      <c r="A186" s="81"/>
      <c r="B186" s="82" t="s">
        <v>48</v>
      </c>
      <c r="C186" s="83" t="s">
        <v>49</v>
      </c>
      <c r="D186" s="84">
        <v>9</v>
      </c>
      <c r="E186" s="147"/>
      <c r="F186" s="34">
        <f t="shared" si="21"/>
        <v>0</v>
      </c>
    </row>
    <row r="187" spans="1:6" x14ac:dyDescent="0.35">
      <c r="A187" s="81"/>
      <c r="B187" s="82" t="s">
        <v>160</v>
      </c>
      <c r="C187" s="83" t="s">
        <v>50</v>
      </c>
      <c r="D187" s="84">
        <v>9</v>
      </c>
      <c r="E187" s="147"/>
      <c r="F187" s="34">
        <f t="shared" si="21"/>
        <v>0</v>
      </c>
    </row>
    <row r="188" spans="1:6" x14ac:dyDescent="0.35">
      <c r="A188" s="81"/>
      <c r="B188" s="82" t="s">
        <v>51</v>
      </c>
      <c r="C188" s="83" t="s">
        <v>50</v>
      </c>
      <c r="D188" s="84">
        <v>9</v>
      </c>
      <c r="E188" s="147"/>
      <c r="F188" s="34">
        <f t="shared" si="21"/>
        <v>0</v>
      </c>
    </row>
    <row r="189" spans="1:6" x14ac:dyDescent="0.35">
      <c r="A189" s="81"/>
      <c r="B189" s="86" t="s">
        <v>52</v>
      </c>
      <c r="C189" s="83" t="s">
        <v>49</v>
      </c>
      <c r="D189" s="84">
        <v>9</v>
      </c>
      <c r="E189" s="147"/>
      <c r="F189" s="34">
        <f t="shared" si="21"/>
        <v>0</v>
      </c>
    </row>
    <row r="190" spans="1:6" x14ac:dyDescent="0.35">
      <c r="A190" s="81"/>
      <c r="B190" s="82" t="s">
        <v>53</v>
      </c>
      <c r="C190" s="83" t="s">
        <v>50</v>
      </c>
      <c r="D190" s="84">
        <v>36</v>
      </c>
      <c r="E190" s="147"/>
      <c r="F190" s="34">
        <f t="shared" si="21"/>
        <v>0</v>
      </c>
    </row>
    <row r="191" spans="1:6" x14ac:dyDescent="0.35">
      <c r="A191" s="81"/>
      <c r="B191" s="82" t="s">
        <v>54</v>
      </c>
      <c r="C191" s="83" t="s">
        <v>39</v>
      </c>
      <c r="D191" s="84">
        <v>2</v>
      </c>
      <c r="E191" s="147"/>
      <c r="F191" s="34">
        <f t="shared" si="21"/>
        <v>0</v>
      </c>
    </row>
    <row r="192" spans="1:6" x14ac:dyDescent="0.35">
      <c r="A192" s="81"/>
      <c r="B192" s="82" t="s">
        <v>55</v>
      </c>
      <c r="C192" s="83" t="s">
        <v>56</v>
      </c>
      <c r="D192" s="84">
        <v>2</v>
      </c>
      <c r="E192" s="147"/>
      <c r="F192" s="34">
        <f t="shared" si="21"/>
        <v>0</v>
      </c>
    </row>
    <row r="193" spans="1:6" x14ac:dyDescent="0.35">
      <c r="A193" s="81"/>
      <c r="B193" s="82" t="s">
        <v>57</v>
      </c>
      <c r="C193" s="83" t="s">
        <v>39</v>
      </c>
      <c r="D193" s="84">
        <v>2</v>
      </c>
      <c r="E193" s="147"/>
      <c r="F193" s="34">
        <f t="shared" si="21"/>
        <v>0</v>
      </c>
    </row>
    <row r="194" spans="1:6" x14ac:dyDescent="0.35">
      <c r="A194" s="81"/>
      <c r="B194" s="82"/>
      <c r="C194" s="83"/>
      <c r="D194" s="84"/>
      <c r="E194" s="148"/>
      <c r="F194" s="85"/>
    </row>
    <row r="195" spans="1:6" x14ac:dyDescent="0.35">
      <c r="A195" s="75" t="s">
        <v>33</v>
      </c>
      <c r="B195" s="76" t="s">
        <v>59</v>
      </c>
      <c r="C195" s="77"/>
      <c r="D195" s="78"/>
      <c r="E195" s="148"/>
      <c r="F195" s="80"/>
    </row>
    <row r="196" spans="1:6" x14ac:dyDescent="0.35">
      <c r="A196" s="81"/>
      <c r="B196" s="82" t="s">
        <v>60</v>
      </c>
      <c r="C196" s="83" t="s">
        <v>61</v>
      </c>
      <c r="D196" s="84">
        <v>8</v>
      </c>
      <c r="E196" s="147"/>
      <c r="F196" s="34">
        <f t="shared" ref="F196:F203" si="22">D196*E196</f>
        <v>0</v>
      </c>
    </row>
    <row r="197" spans="1:6" x14ac:dyDescent="0.35">
      <c r="A197" s="81"/>
      <c r="B197" s="82" t="s">
        <v>62</v>
      </c>
      <c r="C197" s="83" t="s">
        <v>61</v>
      </c>
      <c r="D197" s="84">
        <v>12</v>
      </c>
      <c r="E197" s="147"/>
      <c r="F197" s="34">
        <f t="shared" si="22"/>
        <v>0</v>
      </c>
    </row>
    <row r="198" spans="1:6" x14ac:dyDescent="0.35">
      <c r="A198" s="81"/>
      <c r="B198" s="82" t="s">
        <v>63</v>
      </c>
      <c r="C198" s="83" t="s">
        <v>61</v>
      </c>
      <c r="D198" s="84">
        <v>3</v>
      </c>
      <c r="E198" s="147"/>
      <c r="F198" s="34">
        <f t="shared" si="22"/>
        <v>0</v>
      </c>
    </row>
    <row r="199" spans="1:6" x14ac:dyDescent="0.35">
      <c r="A199" s="81"/>
      <c r="B199" s="82" t="s">
        <v>64</v>
      </c>
      <c r="C199" s="83" t="s">
        <v>61</v>
      </c>
      <c r="D199" s="84">
        <v>10</v>
      </c>
      <c r="E199" s="147"/>
      <c r="F199" s="34">
        <f t="shared" si="22"/>
        <v>0</v>
      </c>
    </row>
    <row r="200" spans="1:6" x14ac:dyDescent="0.35">
      <c r="A200" s="81"/>
      <c r="B200" s="82" t="s">
        <v>65</v>
      </c>
      <c r="C200" s="83" t="s">
        <v>61</v>
      </c>
      <c r="D200" s="84">
        <v>4</v>
      </c>
      <c r="E200" s="147"/>
      <c r="F200" s="34">
        <f t="shared" si="22"/>
        <v>0</v>
      </c>
    </row>
    <row r="201" spans="1:6" x14ac:dyDescent="0.35">
      <c r="A201" s="81"/>
      <c r="B201" s="82" t="s">
        <v>66</v>
      </c>
      <c r="C201" s="83" t="s">
        <v>47</v>
      </c>
      <c r="D201" s="84">
        <v>10</v>
      </c>
      <c r="E201" s="147"/>
      <c r="F201" s="34">
        <f t="shared" si="22"/>
        <v>0</v>
      </c>
    </row>
    <row r="202" spans="1:6" x14ac:dyDescent="0.35">
      <c r="A202" s="81"/>
      <c r="B202" s="82" t="s">
        <v>67</v>
      </c>
      <c r="C202" s="83" t="s">
        <v>61</v>
      </c>
      <c r="D202" s="84">
        <v>3</v>
      </c>
      <c r="E202" s="147"/>
      <c r="F202" s="34">
        <f t="shared" si="22"/>
        <v>0</v>
      </c>
    </row>
    <row r="203" spans="1:6" x14ac:dyDescent="0.35">
      <c r="A203" s="81"/>
      <c r="B203" s="82" t="s">
        <v>68</v>
      </c>
      <c r="C203" s="83" t="s">
        <v>47</v>
      </c>
      <c r="D203" s="84">
        <v>10</v>
      </c>
      <c r="E203" s="147"/>
      <c r="F203" s="34">
        <f t="shared" si="22"/>
        <v>0</v>
      </c>
    </row>
    <row r="204" spans="1:6" x14ac:dyDescent="0.35">
      <c r="A204" s="81"/>
      <c r="B204" s="82"/>
      <c r="C204" s="83"/>
      <c r="D204" s="84"/>
      <c r="E204" s="148"/>
      <c r="F204" s="85"/>
    </row>
    <row r="205" spans="1:6" x14ac:dyDescent="0.35">
      <c r="A205" s="75" t="s">
        <v>43</v>
      </c>
      <c r="B205" s="76" t="s">
        <v>104</v>
      </c>
      <c r="C205" s="77"/>
      <c r="D205" s="78"/>
      <c r="E205" s="149"/>
      <c r="F205" s="80"/>
    </row>
    <row r="206" spans="1:6" x14ac:dyDescent="0.35">
      <c r="A206" s="81"/>
      <c r="B206" s="86" t="s">
        <v>105</v>
      </c>
      <c r="C206" s="83" t="s">
        <v>106</v>
      </c>
      <c r="D206" s="84">
        <v>360</v>
      </c>
      <c r="E206" s="147"/>
      <c r="F206" s="34">
        <f t="shared" ref="F206:F209" si="23">D206*E206</f>
        <v>0</v>
      </c>
    </row>
    <row r="207" spans="1:6" x14ac:dyDescent="0.35">
      <c r="A207" s="81"/>
      <c r="B207" s="86" t="s">
        <v>107</v>
      </c>
      <c r="C207" s="83" t="s">
        <v>10</v>
      </c>
      <c r="D207" s="84">
        <v>18</v>
      </c>
      <c r="E207" s="147"/>
      <c r="F207" s="34">
        <f t="shared" si="23"/>
        <v>0</v>
      </c>
    </row>
    <row r="208" spans="1:6" x14ac:dyDescent="0.35">
      <c r="A208" s="81"/>
      <c r="B208" s="86" t="s">
        <v>108</v>
      </c>
      <c r="C208" s="83" t="s">
        <v>10</v>
      </c>
      <c r="D208" s="84">
        <v>3</v>
      </c>
      <c r="E208" s="147"/>
      <c r="F208" s="34">
        <f t="shared" si="23"/>
        <v>0</v>
      </c>
    </row>
    <row r="209" spans="1:6" x14ac:dyDescent="0.35">
      <c r="A209" s="81"/>
      <c r="B209" s="86" t="s">
        <v>109</v>
      </c>
      <c r="C209" s="83" t="s">
        <v>47</v>
      </c>
      <c r="D209" s="84">
        <v>3</v>
      </c>
      <c r="E209" s="147"/>
      <c r="F209" s="34">
        <f t="shared" si="23"/>
        <v>0</v>
      </c>
    </row>
    <row r="210" spans="1:6" x14ac:dyDescent="0.35">
      <c r="A210" s="81"/>
      <c r="B210" s="86"/>
      <c r="C210" s="83"/>
      <c r="D210" s="84"/>
      <c r="E210" s="148"/>
      <c r="F210" s="85"/>
    </row>
    <row r="211" spans="1:6" x14ac:dyDescent="0.35">
      <c r="A211" s="75" t="s">
        <v>58</v>
      </c>
      <c r="B211" s="76" t="s">
        <v>111</v>
      </c>
      <c r="C211" s="77"/>
      <c r="D211" s="78"/>
      <c r="E211" s="149"/>
      <c r="F211" s="80"/>
    </row>
    <row r="212" spans="1:6" x14ac:dyDescent="0.35">
      <c r="A212" s="81"/>
      <c r="B212" s="86" t="s">
        <v>112</v>
      </c>
      <c r="C212" s="83" t="s">
        <v>101</v>
      </c>
      <c r="D212" s="84">
        <v>4</v>
      </c>
      <c r="E212" s="147"/>
      <c r="F212" s="34">
        <f t="shared" ref="F212:F217" si="24">D212*E212</f>
        <v>0</v>
      </c>
    </row>
    <row r="213" spans="1:6" x14ac:dyDescent="0.35">
      <c r="A213" s="81"/>
      <c r="B213" s="86" t="s">
        <v>113</v>
      </c>
      <c r="C213" s="83" t="s">
        <v>101</v>
      </c>
      <c r="D213" s="84">
        <v>5</v>
      </c>
      <c r="E213" s="147"/>
      <c r="F213" s="34">
        <f t="shared" si="24"/>
        <v>0</v>
      </c>
    </row>
    <row r="214" spans="1:6" x14ac:dyDescent="0.35">
      <c r="A214" s="81"/>
      <c r="B214" s="86" t="s">
        <v>114</v>
      </c>
      <c r="C214" s="83" t="s">
        <v>101</v>
      </c>
      <c r="D214" s="84">
        <v>5</v>
      </c>
      <c r="E214" s="147"/>
      <c r="F214" s="34">
        <f t="shared" si="24"/>
        <v>0</v>
      </c>
    </row>
    <row r="215" spans="1:6" x14ac:dyDescent="0.35">
      <c r="A215" s="81"/>
      <c r="B215" s="86" t="s">
        <v>115</v>
      </c>
      <c r="C215" s="83" t="s">
        <v>50</v>
      </c>
      <c r="D215" s="84">
        <v>3</v>
      </c>
      <c r="E215" s="147"/>
      <c r="F215" s="34">
        <f t="shared" si="24"/>
        <v>0</v>
      </c>
    </row>
    <row r="216" spans="1:6" x14ac:dyDescent="0.35">
      <c r="A216" s="81"/>
      <c r="B216" s="86" t="s">
        <v>116</v>
      </c>
      <c r="C216" s="83" t="s">
        <v>50</v>
      </c>
      <c r="D216" s="84">
        <v>3</v>
      </c>
      <c r="E216" s="147"/>
      <c r="F216" s="34">
        <f t="shared" si="24"/>
        <v>0</v>
      </c>
    </row>
    <row r="217" spans="1:6" x14ac:dyDescent="0.35">
      <c r="A217" s="81"/>
      <c r="B217" s="82" t="s">
        <v>117</v>
      </c>
      <c r="C217" s="83" t="s">
        <v>50</v>
      </c>
      <c r="D217" s="84">
        <v>3</v>
      </c>
      <c r="E217" s="147"/>
      <c r="F217" s="34">
        <f t="shared" si="24"/>
        <v>0</v>
      </c>
    </row>
    <row r="218" spans="1:6" x14ac:dyDescent="0.35">
      <c r="A218" s="81"/>
      <c r="B218" s="82"/>
      <c r="C218" s="83"/>
      <c r="D218" s="84"/>
      <c r="E218" s="148"/>
      <c r="F218" s="85"/>
    </row>
    <row r="219" spans="1:6" x14ac:dyDescent="0.35">
      <c r="A219" s="81"/>
      <c r="B219" s="45" t="s">
        <v>150</v>
      </c>
      <c r="C219" s="46"/>
      <c r="D219" s="47"/>
      <c r="E219" s="48"/>
      <c r="F219" s="49"/>
    </row>
    <row r="220" spans="1:6" x14ac:dyDescent="0.35">
      <c r="A220" s="81"/>
      <c r="B220" s="30" t="s">
        <v>151</v>
      </c>
      <c r="C220" s="31" t="s">
        <v>50</v>
      </c>
      <c r="D220" s="32">
        <v>2</v>
      </c>
      <c r="E220" s="33"/>
      <c r="F220" s="34">
        <f t="shared" ref="F220:F223" si="25">D220*E220</f>
        <v>0</v>
      </c>
    </row>
    <row r="221" spans="1:6" x14ac:dyDescent="0.35">
      <c r="A221" s="81"/>
      <c r="B221" s="30" t="s">
        <v>152</v>
      </c>
      <c r="C221" s="31" t="s">
        <v>50</v>
      </c>
      <c r="D221" s="32">
        <v>1</v>
      </c>
      <c r="E221" s="33"/>
      <c r="F221" s="34">
        <f t="shared" si="25"/>
        <v>0</v>
      </c>
    </row>
    <row r="222" spans="1:6" x14ac:dyDescent="0.35">
      <c r="A222" s="81"/>
      <c r="B222" s="30" t="s">
        <v>153</v>
      </c>
      <c r="C222" s="31" t="s">
        <v>25</v>
      </c>
      <c r="D222" s="32">
        <v>25</v>
      </c>
      <c r="E222" s="33"/>
      <c r="F222" s="34">
        <f t="shared" si="25"/>
        <v>0</v>
      </c>
    </row>
    <row r="223" spans="1:6" x14ac:dyDescent="0.35">
      <c r="A223" s="81"/>
      <c r="B223" s="30" t="s">
        <v>154</v>
      </c>
      <c r="C223" s="31" t="s">
        <v>155</v>
      </c>
      <c r="D223" s="32">
        <v>1</v>
      </c>
      <c r="E223" s="33"/>
      <c r="F223" s="34">
        <f t="shared" si="25"/>
        <v>0</v>
      </c>
    </row>
    <row r="224" spans="1:6" x14ac:dyDescent="0.35">
      <c r="A224" s="81"/>
      <c r="B224" s="82"/>
      <c r="C224" s="83"/>
      <c r="D224" s="84"/>
      <c r="E224" s="148"/>
      <c r="F224" s="85"/>
    </row>
    <row r="225" spans="1:6" x14ac:dyDescent="0.35">
      <c r="A225" s="75" t="s">
        <v>69</v>
      </c>
      <c r="B225" s="87" t="s">
        <v>119</v>
      </c>
      <c r="C225" s="88"/>
      <c r="D225" s="54"/>
      <c r="E225" s="150"/>
      <c r="F225" s="89"/>
    </row>
    <row r="226" spans="1:6" x14ac:dyDescent="0.35">
      <c r="A226" s="81"/>
      <c r="B226" s="82" t="s">
        <v>9</v>
      </c>
      <c r="C226" s="83" t="s">
        <v>10</v>
      </c>
      <c r="D226" s="84">
        <v>5</v>
      </c>
      <c r="E226" s="147"/>
      <c r="F226" s="34">
        <f t="shared" ref="F226:F229" si="26">D226*E226</f>
        <v>0</v>
      </c>
    </row>
    <row r="227" spans="1:6" x14ac:dyDescent="0.35">
      <c r="A227" s="81"/>
      <c r="B227" s="82" t="s">
        <v>120</v>
      </c>
      <c r="C227" s="83" t="s">
        <v>12</v>
      </c>
      <c r="D227" s="83">
        <v>0.3</v>
      </c>
      <c r="E227" s="151"/>
      <c r="F227" s="34">
        <f t="shared" si="26"/>
        <v>0</v>
      </c>
    </row>
    <row r="228" spans="1:6" x14ac:dyDescent="0.35">
      <c r="A228" s="81"/>
      <c r="B228" s="82" t="s">
        <v>13</v>
      </c>
      <c r="C228" s="83" t="s">
        <v>12</v>
      </c>
      <c r="D228" s="84">
        <v>0.5</v>
      </c>
      <c r="E228" s="147"/>
      <c r="F228" s="34">
        <f t="shared" si="26"/>
        <v>0</v>
      </c>
    </row>
    <row r="229" spans="1:6" x14ac:dyDescent="0.35">
      <c r="A229" s="81"/>
      <c r="B229" s="82" t="s">
        <v>121</v>
      </c>
      <c r="C229" s="83" t="s">
        <v>122</v>
      </c>
      <c r="D229" s="84">
        <v>1</v>
      </c>
      <c r="E229" s="147"/>
      <c r="F229" s="34">
        <f t="shared" si="26"/>
        <v>0</v>
      </c>
    </row>
    <row r="230" spans="1:6" ht="15" thickBot="1" x14ac:dyDescent="0.4">
      <c r="A230" s="90"/>
      <c r="B230" s="91"/>
      <c r="C230" s="92"/>
      <c r="D230" s="93"/>
      <c r="E230" s="152"/>
      <c r="F230" s="94"/>
    </row>
    <row r="231" spans="1:6" ht="15" thickBot="1" x14ac:dyDescent="0.4">
      <c r="A231" s="95"/>
      <c r="B231" s="113" t="s">
        <v>203</v>
      </c>
      <c r="C231" s="114"/>
      <c r="D231" s="114"/>
      <c r="E231" s="115"/>
      <c r="F231" s="112">
        <f>SUM(F167:F229)</f>
        <v>0</v>
      </c>
    </row>
  </sheetData>
  <sheetProtection algorithmName="SHA-512" hashValue="Q3zsmiru4Htbv3IbPZ15D1ZbA7TYvUj4oGvinVfb5G5zRl5cJuRRjzs7xl4E3YKWY9/GD4aIwqjhk6uEHWz9Kg==" saltValue="fIdq0o9ov6kC4L47JnNrcA==" spinCount="100000" sheet="1" objects="1" scenarios="1"/>
  <mergeCells count="11">
    <mergeCell ref="A1:F1"/>
    <mergeCell ref="A2:F2"/>
    <mergeCell ref="A3:F3"/>
    <mergeCell ref="A4:F4"/>
    <mergeCell ref="A6:F6"/>
    <mergeCell ref="B231:E231"/>
    <mergeCell ref="A17:F17"/>
    <mergeCell ref="A139:F139"/>
    <mergeCell ref="B137:E137"/>
    <mergeCell ref="A165:F165"/>
    <mergeCell ref="B162:E162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Numbu school</vt:lpstr>
      <vt:lpstr>'Numbu school'!Print_Area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Pushpa Singh</cp:lastModifiedBy>
  <dcterms:created xsi:type="dcterms:W3CDTF">2026-02-01T06:51:41Z</dcterms:created>
  <dcterms:modified xsi:type="dcterms:W3CDTF">2026-03-10T23:10:25Z</dcterms:modified>
</cp:coreProperties>
</file>